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9780" activeTab="0"/>
  </bookViews>
  <sheets>
    <sheet name="budynki" sheetId="1" r:id="rId1"/>
  </sheets>
  <definedNames/>
  <calcPr fullCalcOnLoad="1"/>
</workbook>
</file>

<file path=xl/sharedStrings.xml><?xml version="1.0" encoding="utf-8"?>
<sst xmlns="http://schemas.openxmlformats.org/spreadsheetml/2006/main" count="274" uniqueCount="139">
  <si>
    <t>Załącznik nr 1</t>
  </si>
  <si>
    <t>Sposób obliczenia wartości odtworzeniowej = budynki administracyjne, budynki szkolne, hale sportowe - 4 690,00 zł/m2, budynki mieszkalne - 3 750,00 zł /m2, świetlice, remizy OSP - 2 820,00 zł/m2, budynki gospodarcze - 1880,00 zł/m1</t>
  </si>
  <si>
    <t>materiały konstrukcyjne:</t>
  </si>
  <si>
    <t>lp.</t>
  </si>
  <si>
    <t>nazwa budynku / budowli</t>
  </si>
  <si>
    <t>rok budowy</t>
  </si>
  <si>
    <t xml:space="preserve">wartość początkowa (księgowa brutto)             </t>
  </si>
  <si>
    <t xml:space="preserve">wartość odtworzeniowa </t>
  </si>
  <si>
    <t xml:space="preserve">zabezpieczenia                                       (znane zabiezpieczenia p-poż                                     i przeciw kradzieżowe)                                     </t>
  </si>
  <si>
    <r>
      <t xml:space="preserve">powierzchnia (m </t>
    </r>
    <r>
      <rPr>
        <b/>
        <sz val="10"/>
        <color indexed="9"/>
        <rFont val="Arial"/>
        <family val="2"/>
      </rPr>
      <t>²</t>
    </r>
    <r>
      <rPr>
        <b/>
        <sz val="10"/>
        <color indexed="9"/>
        <rFont val="Verdana"/>
        <family val="2"/>
      </rPr>
      <t>)</t>
    </r>
  </si>
  <si>
    <t>lokalizacja (adres)</t>
  </si>
  <si>
    <t>aktualne przeglądy</t>
  </si>
  <si>
    <t>murowane</t>
  </si>
  <si>
    <t>drewniane</t>
  </si>
  <si>
    <t>płyty warstwowe (jeśli tak to czym są wypełnione)</t>
  </si>
  <si>
    <t>inne</t>
  </si>
  <si>
    <t>rodzaj pokrycia dachowego (papa, dachówka i inne)</t>
  </si>
  <si>
    <t>1.</t>
  </si>
  <si>
    <t>Gmina Siemkowice</t>
  </si>
  <si>
    <t xml:space="preserve">Liczba pracowników:31 </t>
  </si>
  <si>
    <t>Budynek Urzędu Gminy</t>
  </si>
  <si>
    <t>kraty w oknach na parterze</t>
  </si>
  <si>
    <t xml:space="preserve">Siemkowice Plac XXX lecia PRL 1 </t>
  </si>
  <si>
    <t xml:space="preserve">tak </t>
  </si>
  <si>
    <t>tak</t>
  </si>
  <si>
    <t>nie</t>
  </si>
  <si>
    <t>blacha</t>
  </si>
  <si>
    <t>2.</t>
  </si>
  <si>
    <t>Ośrodek zdrowia Radoszewice</t>
  </si>
  <si>
    <t>lata 70-te</t>
  </si>
  <si>
    <t>kraty w oknach, hydranty 2 szt, gaśnice 5szt.</t>
  </si>
  <si>
    <t>ul. Powstania Styczniowego 1</t>
  </si>
  <si>
    <t>eternit</t>
  </si>
  <si>
    <t>3.</t>
  </si>
  <si>
    <t>Budynek lecznicy zwierząt</t>
  </si>
  <si>
    <t>gaśnice</t>
  </si>
  <si>
    <t>ul. 22 Lipca 1</t>
  </si>
  <si>
    <t xml:space="preserve">nie </t>
  </si>
  <si>
    <t>papa</t>
  </si>
  <si>
    <t>4.</t>
  </si>
  <si>
    <t>Budynek "zamek"</t>
  </si>
  <si>
    <t>brak</t>
  </si>
  <si>
    <t>ul. Parkowa 1, Siemkowice</t>
  </si>
  <si>
    <t>5.</t>
  </si>
  <si>
    <t>Strażnica OSP Siemkowice - stara</t>
  </si>
  <si>
    <t>kraty, gaśnice</t>
  </si>
  <si>
    <t>ul. Szkolna 1</t>
  </si>
  <si>
    <t>6.</t>
  </si>
  <si>
    <t>Strażnica OSP Lipnik</t>
  </si>
  <si>
    <t>Lipnik</t>
  </si>
  <si>
    <t>7.</t>
  </si>
  <si>
    <t>Strażnica OSP Siemkowice - nowa</t>
  </si>
  <si>
    <t>ul. Krasińskiego 2</t>
  </si>
  <si>
    <t>8.</t>
  </si>
  <si>
    <t>Dom Ludowy Zmyślona</t>
  </si>
  <si>
    <t>Zmyślona</t>
  </si>
  <si>
    <t>9.</t>
  </si>
  <si>
    <t>Ośrodek zdrowia Siemkowice</t>
  </si>
  <si>
    <t>22 lipca 4 Siemkowice</t>
  </si>
  <si>
    <t>10.</t>
  </si>
  <si>
    <t>Budynek gospodarczy Siemkowice</t>
  </si>
  <si>
    <t>kraty, gaśnice 2</t>
  </si>
  <si>
    <t>Parkowa 2 Siemkowice</t>
  </si>
  <si>
    <t>11.</t>
  </si>
  <si>
    <t>Budynek gosp-magazyn Siemkowice</t>
  </si>
  <si>
    <t>12.</t>
  </si>
  <si>
    <t>Budynek szkolny - Delfina</t>
  </si>
  <si>
    <t>lata 50-te</t>
  </si>
  <si>
    <t>Delfina</t>
  </si>
  <si>
    <t>13.</t>
  </si>
  <si>
    <t>Budynek gospodarczy - Delfina</t>
  </si>
  <si>
    <t>14.</t>
  </si>
  <si>
    <t>Budynek szkolny Zmyślona -nowy</t>
  </si>
  <si>
    <t>15.</t>
  </si>
  <si>
    <t>Budynek szkolny Zmyślona - stary</t>
  </si>
  <si>
    <t>lata 30-ste</t>
  </si>
  <si>
    <t xml:space="preserve">dachówka </t>
  </si>
  <si>
    <t>Łącznie</t>
  </si>
  <si>
    <t>Publiczna Szkoła Podstawowa w Siemkowicach</t>
  </si>
  <si>
    <t xml:space="preserve">Liczba pracowników:23 </t>
  </si>
  <si>
    <t>Budynek szkoły</t>
  </si>
  <si>
    <t>gaśnice 7szt, hydranty</t>
  </si>
  <si>
    <t>SIEMKOWICE UL. NOWA 1</t>
  </si>
  <si>
    <t>Oczyszczalnia ścieków</t>
  </si>
  <si>
    <t>Ogrodzenie oczyszczalni</t>
  </si>
  <si>
    <t>Zewnętrzna kanalizacja</t>
  </si>
  <si>
    <t>Publiczne Gimnazjum w Siemkowicach</t>
  </si>
  <si>
    <t xml:space="preserve">Liczba pracowników:24 </t>
  </si>
  <si>
    <t>gaśnice 7szt., hydranty, dozór agencji ochrony</t>
  </si>
  <si>
    <t>Zaplecze higieniczno-sanitarne</t>
  </si>
  <si>
    <t>Hala sport.namiotowa</t>
  </si>
  <si>
    <t>Ogrodzenie hali</t>
  </si>
  <si>
    <t>Chodniki i murki</t>
  </si>
  <si>
    <t>Łacznie</t>
  </si>
  <si>
    <t xml:space="preserve">4. </t>
  </si>
  <si>
    <t>Publiczna Szkoła Podstawowa w Ożegowie</t>
  </si>
  <si>
    <t xml:space="preserve">Liczba pracowników:14 </t>
  </si>
  <si>
    <t>Gaśnice-3 szt. Kraty w okanach-prac.komp.i biblioteka</t>
  </si>
  <si>
    <t>Ożegów ul. Szkolna 19</t>
  </si>
  <si>
    <t>Budynek gospodarczy</t>
  </si>
  <si>
    <t>Ogrodzenie</t>
  </si>
  <si>
    <t>Studnia</t>
  </si>
  <si>
    <t>Chodniki</t>
  </si>
  <si>
    <t>Publiczna Szkoła Podstawowa w Lipniku</t>
  </si>
  <si>
    <t xml:space="preserve">Liczba pracowników:15 </t>
  </si>
  <si>
    <t>GAŚNICE-6 SZT.,HYDRANT</t>
  </si>
  <si>
    <t>Kol. Lipnik 11</t>
  </si>
  <si>
    <t>Śmietnik murowany</t>
  </si>
  <si>
    <t>Chodnik betonowy</t>
  </si>
  <si>
    <t>Ogrodzenie boiska</t>
  </si>
  <si>
    <t>Kotłownia olejowa</t>
  </si>
  <si>
    <t xml:space="preserve">6. </t>
  </si>
  <si>
    <t>Publiczna Szkoła Podstawowa w Radoszewicach</t>
  </si>
  <si>
    <t xml:space="preserve">Liczba pracowników:18 </t>
  </si>
  <si>
    <t>Budynek Szkoły</t>
  </si>
  <si>
    <t>gaśnice-9szt.hydranty,dozór</t>
  </si>
  <si>
    <t>Radoszewice</t>
  </si>
  <si>
    <t>Sala Gimnastyczna</t>
  </si>
  <si>
    <t>Gasnica ,hydrant</t>
  </si>
  <si>
    <t xml:space="preserve">Ogrodzenie </t>
  </si>
  <si>
    <t>Publiczne Przedszkole w Siemkowicach</t>
  </si>
  <si>
    <t xml:space="preserve">Liczba pracowników:13 </t>
  </si>
  <si>
    <t>Budynek Przedszkole Siemkowice</t>
  </si>
  <si>
    <t>Gminna Biblioteka Publiczna</t>
  </si>
  <si>
    <t xml:space="preserve">Liczba pracowników:1 </t>
  </si>
  <si>
    <t>Budynek Biblioteki</t>
  </si>
  <si>
    <t>lata 60</t>
  </si>
  <si>
    <t>gaśnice 2szt</t>
  </si>
  <si>
    <t>83</t>
  </si>
  <si>
    <t>Siemkowice, ul.Parkowa 1</t>
  </si>
  <si>
    <t>GOPS</t>
  </si>
  <si>
    <t xml:space="preserve">Liczba pracowników:6 </t>
  </si>
  <si>
    <t>mieszczą się w UG</t>
  </si>
  <si>
    <t>przeprowadzone remonty</t>
  </si>
  <si>
    <t>wymiana dachu, docieplenie stropu, wykonanie elewacji zewnętrznej</t>
  </si>
  <si>
    <t>bieżące naprawy</t>
  </si>
  <si>
    <t>remont wewnątrz budynku, bieżące naprawy</t>
  </si>
  <si>
    <t>wykonanie elewacji zewnętrznej, docieplenie kilku klas wewnątrz budynku, wymiana instalacji elektrycznej, malowanie dachu</t>
  </si>
  <si>
    <t xml:space="preserve">malowanie zewnątrz budynku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</si>
</sst>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10"/>
      <color indexed="9"/>
      <name val="Arial"/>
      <family val="2"/>
    </font>
    <font>
      <b/>
      <u val="single"/>
      <sz val="10"/>
      <name val="Verdana"/>
      <family val="2"/>
    </font>
    <font>
      <sz val="10"/>
      <name val="Arial CE"/>
      <family val="0"/>
    </font>
    <font>
      <sz val="9"/>
      <name val="Verdana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164" fontId="4" fillId="0" borderId="13" xfId="0" applyNumberFormat="1" applyFont="1" applyBorder="1" applyAlignment="1">
      <alignment wrapText="1"/>
    </xf>
    <xf numFmtId="164" fontId="4" fillId="34" borderId="14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164" fontId="4" fillId="0" borderId="17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wrapText="1"/>
    </xf>
    <xf numFmtId="0" fontId="4" fillId="0" borderId="19" xfId="0" applyFont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right" vertical="center" wrapText="1"/>
    </xf>
    <xf numFmtId="0" fontId="12" fillId="35" borderId="10" xfId="0" applyFont="1" applyFill="1" applyBorder="1" applyAlignment="1">
      <alignment horizontal="right" wrapText="1"/>
    </xf>
    <xf numFmtId="0" fontId="12" fillId="35" borderId="20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right" vertical="center" wrapText="1"/>
    </xf>
    <xf numFmtId="0" fontId="11" fillId="35" borderId="20" xfId="0" applyFont="1" applyFill="1" applyBorder="1" applyAlignment="1">
      <alignment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15" fillId="0" borderId="10" xfId="0" applyFont="1" applyFill="1" applyBorder="1" applyAlignment="1">
      <alignment/>
    </xf>
    <xf numFmtId="165" fontId="0" fillId="0" borderId="17" xfId="0" applyNumberFormat="1" applyFont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9" fillId="0" borderId="21" xfId="0" applyFont="1" applyBorder="1" applyAlignment="1">
      <alignment/>
    </xf>
    <xf numFmtId="165" fontId="0" fillId="0" borderId="21" xfId="0" applyNumberFormat="1" applyFont="1" applyBorder="1" applyAlignment="1">
      <alignment horizontal="right"/>
    </xf>
    <xf numFmtId="164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1" fontId="15" fillId="0" borderId="10" xfId="0" applyNumberFormat="1" applyFont="1" applyFill="1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12" fillId="35" borderId="1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4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65" fontId="4" fillId="0" borderId="13" xfId="0" applyNumberFormat="1" applyFont="1" applyBorder="1" applyAlignment="1">
      <alignment/>
    </xf>
    <xf numFmtId="44" fontId="4" fillId="0" borderId="14" xfId="0" applyNumberFormat="1" applyFont="1" applyFill="1" applyBorder="1" applyAlignment="1">
      <alignment/>
    </xf>
    <xf numFmtId="0" fontId="16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164" fontId="7" fillId="35" borderId="11" xfId="0" applyNumberFormat="1" applyFont="1" applyFill="1" applyBorder="1" applyAlignment="1">
      <alignment horizontal="right" vertical="center" wrapText="1"/>
    </xf>
    <xf numFmtId="0" fontId="12" fillId="35" borderId="11" xfId="0" applyFont="1" applyFill="1" applyBorder="1" applyAlignment="1">
      <alignment horizontal="right" wrapText="1"/>
    </xf>
    <xf numFmtId="0" fontId="12" fillId="35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right" vertical="center" wrapText="1"/>
    </xf>
    <xf numFmtId="0" fontId="11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wrapText="1"/>
    </xf>
    <xf numFmtId="0" fontId="2" fillId="0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1" fontId="17" fillId="0" borderId="10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/>
    </xf>
    <xf numFmtId="44" fontId="4" fillId="0" borderId="14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23" xfId="0" applyBorder="1" applyAlignment="1">
      <alignment horizontal="center" vertical="center"/>
    </xf>
    <xf numFmtId="164" fontId="4" fillId="0" borderId="10" xfId="0" applyNumberFormat="1" applyFont="1" applyBorder="1" applyAlignment="1">
      <alignment/>
    </xf>
    <xf numFmtId="44" fontId="4" fillId="34" borderId="10" xfId="0" applyNumberFormat="1" applyFont="1" applyFill="1" applyBorder="1" applyAlignment="1">
      <alignment horizontal="right"/>
    </xf>
    <xf numFmtId="0" fontId="11" fillId="35" borderId="26" xfId="0" applyFont="1" applyFill="1" applyBorder="1" applyAlignment="1">
      <alignment horizontal="center" vertical="center" wrapText="1"/>
    </xf>
    <xf numFmtId="164" fontId="7" fillId="35" borderId="26" xfId="0" applyNumberFormat="1" applyFont="1" applyFill="1" applyBorder="1" applyAlignment="1">
      <alignment horizontal="right" vertical="center" wrapText="1"/>
    </xf>
    <xf numFmtId="0" fontId="12" fillId="35" borderId="26" xfId="0" applyFont="1" applyFill="1" applyBorder="1" applyAlignment="1">
      <alignment horizontal="right" wrapText="1"/>
    </xf>
    <xf numFmtId="0" fontId="12" fillId="35" borderId="2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4" fillId="0" borderId="10" xfId="5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wrapText="1"/>
    </xf>
    <xf numFmtId="165" fontId="0" fillId="0" borderId="17" xfId="0" applyNumberFormat="1" applyBorder="1" applyAlignment="1">
      <alignment/>
    </xf>
    <xf numFmtId="44" fontId="4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wrapText="1"/>
    </xf>
    <xf numFmtId="2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wrapText="1"/>
    </xf>
    <xf numFmtId="49" fontId="4" fillId="0" borderId="17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0" fontId="4" fillId="0" borderId="15" xfId="0" applyFont="1" applyBorder="1" applyAlignment="1">
      <alignment wrapText="1"/>
    </xf>
    <xf numFmtId="0" fontId="4" fillId="0" borderId="19" xfId="0" applyFont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3" fillId="0" borderId="29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7" fillId="35" borderId="31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udynki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zoomScale="55" zoomScaleSheetLayoutView="55" zoomScalePageLayoutView="0" workbookViewId="0" topLeftCell="A1">
      <selection activeCell="J40" sqref="J40"/>
    </sheetView>
  </sheetViews>
  <sheetFormatPr defaultColWidth="8.796875" defaultRowHeight="14.25"/>
  <cols>
    <col min="1" max="1" width="4.5" style="1" customWidth="1"/>
    <col min="2" max="2" width="25.5" style="2" customWidth="1"/>
    <col min="3" max="3" width="11.69921875" style="3" customWidth="1"/>
    <col min="4" max="4" width="19.5" style="4" customWidth="1"/>
    <col min="5" max="5" width="21" style="4" customWidth="1"/>
    <col min="6" max="6" width="22.8984375" style="5" customWidth="1"/>
    <col min="7" max="7" width="19.09765625" style="3" customWidth="1"/>
    <col min="8" max="8" width="27.69921875" style="6" customWidth="1"/>
    <col min="9" max="9" width="12.5" style="2" customWidth="1"/>
    <col min="10" max="10" width="15" style="2" customWidth="1"/>
    <col min="11" max="14" width="12.5" style="2" customWidth="1"/>
    <col min="15" max="15" width="12.59765625" style="8" customWidth="1"/>
    <col min="16" max="16" width="14.69921875" style="9" bestFit="1" customWidth="1"/>
    <col min="17" max="17" width="13.69921875" style="9" bestFit="1" customWidth="1"/>
    <col min="18" max="19" width="14.69921875" style="9" bestFit="1" customWidth="1"/>
    <col min="20" max="16384" width="9" style="9" customWidth="1"/>
  </cols>
  <sheetData>
    <row r="1" ht="21.75" customHeight="1">
      <c r="N1" s="7" t="s">
        <v>0</v>
      </c>
    </row>
    <row r="2" spans="1:14" ht="39.7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5" ht="21.75" customHeight="1">
      <c r="A3" s="10"/>
      <c r="B3" s="10"/>
      <c r="C3" s="10"/>
      <c r="D3" s="10"/>
      <c r="E3" s="10"/>
      <c r="F3" s="11"/>
      <c r="G3" s="10"/>
      <c r="H3" s="12"/>
      <c r="I3" s="10"/>
      <c r="J3" s="10"/>
      <c r="K3" s="169" t="s">
        <v>2</v>
      </c>
      <c r="L3" s="170"/>
      <c r="M3" s="170"/>
      <c r="N3" s="171"/>
      <c r="O3" s="13"/>
    </row>
    <row r="4" spans="1:15" ht="76.5">
      <c r="A4" s="14" t="s">
        <v>3</v>
      </c>
      <c r="B4" s="14" t="s">
        <v>4</v>
      </c>
      <c r="C4" s="14" t="s">
        <v>5</v>
      </c>
      <c r="D4" s="15" t="s">
        <v>6</v>
      </c>
      <c r="E4" s="15" t="s">
        <v>7</v>
      </c>
      <c r="F4" s="16" t="s">
        <v>8</v>
      </c>
      <c r="G4" s="14" t="s">
        <v>9</v>
      </c>
      <c r="H4" s="17" t="s">
        <v>10</v>
      </c>
      <c r="I4" s="14" t="s">
        <v>11</v>
      </c>
      <c r="J4" s="14" t="s">
        <v>133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</row>
    <row r="5" spans="1:15" ht="21" customHeight="1">
      <c r="A5" s="18" t="s">
        <v>17</v>
      </c>
      <c r="B5" s="172" t="s">
        <v>18</v>
      </c>
      <c r="C5" s="172"/>
      <c r="D5" s="172"/>
      <c r="E5" s="172"/>
      <c r="F5" s="172"/>
      <c r="G5" s="19"/>
      <c r="H5" s="20" t="s">
        <v>19</v>
      </c>
      <c r="I5" s="173"/>
      <c r="J5" s="174"/>
      <c r="K5" s="174"/>
      <c r="L5" s="174"/>
      <c r="M5" s="174"/>
      <c r="N5" s="174"/>
      <c r="O5" s="175"/>
    </row>
    <row r="6" spans="1:15" ht="76.5">
      <c r="A6" s="21" t="s">
        <v>17</v>
      </c>
      <c r="B6" s="22" t="s">
        <v>20</v>
      </c>
      <c r="C6" s="23">
        <v>1947</v>
      </c>
      <c r="D6" s="24"/>
      <c r="E6" s="24">
        <v>1300000</v>
      </c>
      <c r="F6" s="25" t="s">
        <v>21</v>
      </c>
      <c r="G6" s="26">
        <v>525</v>
      </c>
      <c r="H6" s="27" t="s">
        <v>22</v>
      </c>
      <c r="I6" s="28"/>
      <c r="J6" s="28" t="s">
        <v>134</v>
      </c>
      <c r="K6" s="28" t="s">
        <v>23</v>
      </c>
      <c r="L6" s="28" t="s">
        <v>24</v>
      </c>
      <c r="M6" s="28" t="s">
        <v>25</v>
      </c>
      <c r="N6" s="28"/>
      <c r="O6" s="28" t="s">
        <v>26</v>
      </c>
    </row>
    <row r="7" spans="1:15" ht="27.75" customHeight="1">
      <c r="A7" s="21" t="s">
        <v>27</v>
      </c>
      <c r="B7" s="23" t="s">
        <v>28</v>
      </c>
      <c r="C7" s="29" t="s">
        <v>29</v>
      </c>
      <c r="D7" s="24">
        <v>32006</v>
      </c>
      <c r="E7" s="24"/>
      <c r="F7" s="30" t="s">
        <v>30</v>
      </c>
      <c r="G7" s="26">
        <v>279</v>
      </c>
      <c r="H7" s="27" t="s">
        <v>31</v>
      </c>
      <c r="I7" s="28"/>
      <c r="J7" s="28"/>
      <c r="K7" s="28" t="s">
        <v>23</v>
      </c>
      <c r="L7" s="28" t="s">
        <v>25</v>
      </c>
      <c r="M7" s="28" t="s">
        <v>25</v>
      </c>
      <c r="N7" s="28"/>
      <c r="O7" s="28" t="s">
        <v>32</v>
      </c>
    </row>
    <row r="8" spans="1:15" ht="21" customHeight="1">
      <c r="A8" s="21" t="s">
        <v>33</v>
      </c>
      <c r="B8" s="23" t="s">
        <v>34</v>
      </c>
      <c r="C8" s="29" t="s">
        <v>29</v>
      </c>
      <c r="D8" s="24">
        <v>47256</v>
      </c>
      <c r="E8" s="24"/>
      <c r="F8" s="29" t="s">
        <v>35</v>
      </c>
      <c r="G8" s="26">
        <v>72</v>
      </c>
      <c r="H8" s="27" t="s">
        <v>36</v>
      </c>
      <c r="I8" s="28"/>
      <c r="J8" s="28"/>
      <c r="K8" s="28" t="s">
        <v>23</v>
      </c>
      <c r="L8" s="28" t="s">
        <v>37</v>
      </c>
      <c r="M8" s="28" t="s">
        <v>25</v>
      </c>
      <c r="N8" s="28"/>
      <c r="O8" s="28" t="s">
        <v>38</v>
      </c>
    </row>
    <row r="9" spans="1:15" ht="21" customHeight="1">
      <c r="A9" s="21" t="s">
        <v>39</v>
      </c>
      <c r="B9" s="23" t="s">
        <v>40</v>
      </c>
      <c r="C9" s="23">
        <v>1692</v>
      </c>
      <c r="D9" s="24">
        <v>79557</v>
      </c>
      <c r="E9" s="24"/>
      <c r="F9" s="29" t="s">
        <v>41</v>
      </c>
      <c r="G9" s="26">
        <v>340</v>
      </c>
      <c r="H9" s="27" t="s">
        <v>42</v>
      </c>
      <c r="I9" s="28"/>
      <c r="J9" s="28"/>
      <c r="K9" s="28" t="s">
        <v>23</v>
      </c>
      <c r="L9" s="28" t="s">
        <v>24</v>
      </c>
      <c r="M9" s="28" t="s">
        <v>25</v>
      </c>
      <c r="N9" s="28"/>
      <c r="O9" s="28" t="s">
        <v>26</v>
      </c>
    </row>
    <row r="10" spans="1:15" ht="29.25" customHeight="1">
      <c r="A10" s="21" t="s">
        <v>43</v>
      </c>
      <c r="B10" s="31" t="s">
        <v>44</v>
      </c>
      <c r="C10" s="23">
        <v>1926</v>
      </c>
      <c r="D10" s="24">
        <v>21444</v>
      </c>
      <c r="E10" s="24"/>
      <c r="F10" s="29" t="s">
        <v>45</v>
      </c>
      <c r="G10" s="26">
        <v>180</v>
      </c>
      <c r="H10" s="27" t="s">
        <v>46</v>
      </c>
      <c r="I10" s="28"/>
      <c r="J10" s="28" t="s">
        <v>135</v>
      </c>
      <c r="K10" s="28" t="s">
        <v>23</v>
      </c>
      <c r="L10" s="28" t="s">
        <v>24</v>
      </c>
      <c r="M10" s="28" t="s">
        <v>25</v>
      </c>
      <c r="N10" s="28"/>
      <c r="O10" s="28" t="s">
        <v>38</v>
      </c>
    </row>
    <row r="11" spans="1:15" ht="21" customHeight="1">
      <c r="A11" s="21" t="s">
        <v>47</v>
      </c>
      <c r="B11" s="23" t="s">
        <v>48</v>
      </c>
      <c r="C11" s="23">
        <v>1960</v>
      </c>
      <c r="D11" s="24">
        <v>26437</v>
      </c>
      <c r="E11" s="24"/>
      <c r="F11" s="29" t="s">
        <v>35</v>
      </c>
      <c r="G11" s="26">
        <v>370</v>
      </c>
      <c r="H11" s="27" t="s">
        <v>49</v>
      </c>
      <c r="I11" s="28"/>
      <c r="J11" s="28"/>
      <c r="K11" s="28" t="s">
        <v>23</v>
      </c>
      <c r="L11" s="28" t="s">
        <v>37</v>
      </c>
      <c r="M11" s="28" t="s">
        <v>37</v>
      </c>
      <c r="N11" s="28"/>
      <c r="O11" s="28" t="s">
        <v>26</v>
      </c>
    </row>
    <row r="12" spans="1:15" ht="28.5" customHeight="1">
      <c r="A12" s="21" t="s">
        <v>50</v>
      </c>
      <c r="B12" s="31" t="s">
        <v>51</v>
      </c>
      <c r="C12" s="23">
        <v>1978</v>
      </c>
      <c r="D12" s="24">
        <v>54908</v>
      </c>
      <c r="E12" s="24"/>
      <c r="F12" s="29" t="s">
        <v>35</v>
      </c>
      <c r="G12" s="26">
        <v>500</v>
      </c>
      <c r="H12" s="27" t="s">
        <v>52</v>
      </c>
      <c r="I12" s="28"/>
      <c r="J12" s="28"/>
      <c r="K12" s="28" t="s">
        <v>23</v>
      </c>
      <c r="L12" s="28" t="s">
        <v>24</v>
      </c>
      <c r="M12" s="28" t="s">
        <v>25</v>
      </c>
      <c r="N12" s="28"/>
      <c r="O12" s="28" t="s">
        <v>26</v>
      </c>
    </row>
    <row r="13" spans="1:15" ht="21" customHeight="1">
      <c r="A13" s="21" t="s">
        <v>53</v>
      </c>
      <c r="B13" s="23" t="s">
        <v>54</v>
      </c>
      <c r="C13" s="23">
        <v>1992</v>
      </c>
      <c r="D13" s="24">
        <v>85706</v>
      </c>
      <c r="E13" s="24"/>
      <c r="F13" s="29" t="s">
        <v>45</v>
      </c>
      <c r="G13" s="26">
        <v>430</v>
      </c>
      <c r="H13" s="27" t="s">
        <v>55</v>
      </c>
      <c r="I13" s="28"/>
      <c r="J13" s="28"/>
      <c r="K13" s="28" t="s">
        <v>23</v>
      </c>
      <c r="L13" s="28" t="s">
        <v>25</v>
      </c>
      <c r="M13" s="28" t="s">
        <v>25</v>
      </c>
      <c r="N13" s="28"/>
      <c r="O13" s="28" t="s">
        <v>26</v>
      </c>
    </row>
    <row r="14" spans="1:15" ht="31.5" customHeight="1">
      <c r="A14" s="21" t="s">
        <v>56</v>
      </c>
      <c r="B14" s="31" t="s">
        <v>57</v>
      </c>
      <c r="C14" s="23" t="s">
        <v>29</v>
      </c>
      <c r="D14" s="24">
        <v>648826</v>
      </c>
      <c r="E14" s="24"/>
      <c r="F14" s="29" t="s">
        <v>35</v>
      </c>
      <c r="G14" s="26">
        <v>351</v>
      </c>
      <c r="H14" s="27" t="s">
        <v>58</v>
      </c>
      <c r="I14" s="28"/>
      <c r="J14" s="28"/>
      <c r="K14" s="28" t="s">
        <v>23</v>
      </c>
      <c r="L14" s="28" t="s">
        <v>25</v>
      </c>
      <c r="M14" s="28" t="s">
        <v>25</v>
      </c>
      <c r="N14" s="28"/>
      <c r="O14" s="28" t="s">
        <v>38</v>
      </c>
    </row>
    <row r="15" spans="1:15" ht="30.75" customHeight="1">
      <c r="A15" s="21" t="s">
        <v>59</v>
      </c>
      <c r="B15" s="32" t="s">
        <v>60</v>
      </c>
      <c r="C15" s="33">
        <v>1955</v>
      </c>
      <c r="D15" s="34">
        <v>39846</v>
      </c>
      <c r="E15" s="35"/>
      <c r="F15" s="36" t="s">
        <v>61</v>
      </c>
      <c r="G15" s="33">
        <v>600</v>
      </c>
      <c r="H15" s="37" t="s">
        <v>62</v>
      </c>
      <c r="I15" s="153"/>
      <c r="J15" s="157" t="s">
        <v>135</v>
      </c>
      <c r="K15" s="155" t="s">
        <v>23</v>
      </c>
      <c r="L15" s="33" t="s">
        <v>24</v>
      </c>
      <c r="M15" s="28" t="s">
        <v>25</v>
      </c>
      <c r="N15" s="33"/>
      <c r="O15" s="38" t="s">
        <v>32</v>
      </c>
    </row>
    <row r="16" spans="1:15" ht="26.25" customHeight="1">
      <c r="A16" s="21" t="s">
        <v>63</v>
      </c>
      <c r="B16" s="39" t="s">
        <v>64</v>
      </c>
      <c r="C16" s="40">
        <v>1955</v>
      </c>
      <c r="D16" s="41">
        <v>13282</v>
      </c>
      <c r="E16" s="42"/>
      <c r="F16" s="36" t="s">
        <v>61</v>
      </c>
      <c r="G16" s="43">
        <v>180</v>
      </c>
      <c r="H16" s="37" t="s">
        <v>62</v>
      </c>
      <c r="I16" s="154"/>
      <c r="J16" s="157"/>
      <c r="K16" s="155" t="s">
        <v>23</v>
      </c>
      <c r="L16" s="40" t="s">
        <v>24</v>
      </c>
      <c r="M16" s="28" t="s">
        <v>25</v>
      </c>
      <c r="N16" s="40"/>
      <c r="O16" s="44" t="s">
        <v>32</v>
      </c>
    </row>
    <row r="17" spans="1:15" ht="38.25">
      <c r="A17" s="21" t="s">
        <v>65</v>
      </c>
      <c r="B17" s="39" t="s">
        <v>66</v>
      </c>
      <c r="C17" s="40" t="s">
        <v>67</v>
      </c>
      <c r="D17" s="41">
        <v>38324</v>
      </c>
      <c r="E17" s="42"/>
      <c r="F17" s="45" t="s">
        <v>41</v>
      </c>
      <c r="G17" s="43">
        <v>188</v>
      </c>
      <c r="H17" s="46" t="s">
        <v>68</v>
      </c>
      <c r="I17" s="154"/>
      <c r="J17" s="157" t="s">
        <v>136</v>
      </c>
      <c r="K17" s="155" t="s">
        <v>23</v>
      </c>
      <c r="L17" s="40" t="s">
        <v>24</v>
      </c>
      <c r="M17" s="28" t="s">
        <v>25</v>
      </c>
      <c r="N17" s="40"/>
      <c r="O17" s="44" t="s">
        <v>26</v>
      </c>
    </row>
    <row r="18" spans="1:15" ht="21.75" customHeight="1">
      <c r="A18" s="21" t="s">
        <v>69</v>
      </c>
      <c r="B18" s="39" t="s">
        <v>70</v>
      </c>
      <c r="C18" s="40" t="s">
        <v>67</v>
      </c>
      <c r="D18" s="41">
        <v>6097.31</v>
      </c>
      <c r="E18" s="42"/>
      <c r="F18" s="45" t="s">
        <v>41</v>
      </c>
      <c r="G18" s="43">
        <v>62</v>
      </c>
      <c r="H18" s="46" t="s">
        <v>68</v>
      </c>
      <c r="I18" s="154"/>
      <c r="J18" s="97"/>
      <c r="K18" s="155" t="s">
        <v>23</v>
      </c>
      <c r="L18" s="40" t="s">
        <v>25</v>
      </c>
      <c r="M18" s="28" t="s">
        <v>25</v>
      </c>
      <c r="N18" s="40"/>
      <c r="O18" s="44" t="s">
        <v>38</v>
      </c>
    </row>
    <row r="19" spans="1:15" ht="27.75" customHeight="1">
      <c r="A19" s="21" t="s">
        <v>71</v>
      </c>
      <c r="B19" s="39" t="s">
        <v>72</v>
      </c>
      <c r="C19" s="40">
        <v>1959</v>
      </c>
      <c r="D19" s="41">
        <v>340840.87</v>
      </c>
      <c r="E19" s="42"/>
      <c r="F19" s="45" t="s">
        <v>35</v>
      </c>
      <c r="G19" s="43">
        <v>260</v>
      </c>
      <c r="H19" s="46" t="s">
        <v>55</v>
      </c>
      <c r="I19" s="154"/>
      <c r="J19" s="97" t="s">
        <v>135</v>
      </c>
      <c r="K19" s="155" t="s">
        <v>23</v>
      </c>
      <c r="L19" s="40" t="s">
        <v>24</v>
      </c>
      <c r="M19" s="28" t="s">
        <v>25</v>
      </c>
      <c r="N19" s="40"/>
      <c r="O19" s="44" t="s">
        <v>26</v>
      </c>
    </row>
    <row r="20" spans="1:15" ht="30" customHeight="1">
      <c r="A20" s="21" t="s">
        <v>73</v>
      </c>
      <c r="B20" s="39" t="s">
        <v>74</v>
      </c>
      <c r="C20" s="40" t="s">
        <v>75</v>
      </c>
      <c r="D20" s="41">
        <v>947.99</v>
      </c>
      <c r="E20" s="42"/>
      <c r="F20" s="45" t="s">
        <v>41</v>
      </c>
      <c r="G20" s="43">
        <v>98</v>
      </c>
      <c r="H20" s="46" t="s">
        <v>55</v>
      </c>
      <c r="I20" s="154"/>
      <c r="J20" s="97"/>
      <c r="K20" s="156" t="s">
        <v>25</v>
      </c>
      <c r="L20" s="40" t="s">
        <v>24</v>
      </c>
      <c r="M20" s="28" t="s">
        <v>25</v>
      </c>
      <c r="N20" s="40"/>
      <c r="O20" s="44" t="s">
        <v>76</v>
      </c>
    </row>
    <row r="21" spans="1:15" ht="13.5" customHeight="1">
      <c r="A21" s="47"/>
      <c r="B21" s="176" t="s">
        <v>77</v>
      </c>
      <c r="C21" s="176"/>
      <c r="D21" s="48">
        <f>SUM(E6,D7:D20)</f>
        <v>2735478.1700000004</v>
      </c>
      <c r="E21" s="48"/>
      <c r="F21" s="49"/>
      <c r="G21" s="50"/>
      <c r="H21" s="51"/>
      <c r="I21" s="52"/>
      <c r="J21" s="52"/>
      <c r="K21" s="52"/>
      <c r="L21" s="52"/>
      <c r="M21" s="52"/>
      <c r="N21" s="52"/>
      <c r="O21" s="53"/>
    </row>
    <row r="22" spans="1:15" ht="13.5" customHeight="1">
      <c r="A22" s="54"/>
      <c r="B22" s="55"/>
      <c r="C22" s="55"/>
      <c r="D22" s="56"/>
      <c r="E22" s="57"/>
      <c r="F22" s="58"/>
      <c r="G22" s="59"/>
      <c r="H22" s="60"/>
      <c r="I22" s="61"/>
      <c r="J22" s="61"/>
      <c r="K22" s="61"/>
      <c r="L22" s="61"/>
      <c r="M22" s="61"/>
      <c r="N22" s="61"/>
      <c r="O22" s="62"/>
    </row>
    <row r="23" spans="1:15" ht="13.5" customHeight="1">
      <c r="A23" s="63" t="s">
        <v>27</v>
      </c>
      <c r="B23" s="177" t="s">
        <v>78</v>
      </c>
      <c r="C23" s="177"/>
      <c r="D23" s="177"/>
      <c r="E23" s="177"/>
      <c r="F23" s="177"/>
      <c r="G23" s="64"/>
      <c r="H23" s="20" t="s">
        <v>79</v>
      </c>
      <c r="I23" s="65"/>
      <c r="J23" s="65"/>
      <c r="K23" s="65"/>
      <c r="L23" s="65"/>
      <c r="M23" s="65"/>
      <c r="N23" s="65"/>
      <c r="O23" s="66"/>
    </row>
    <row r="24" spans="1:15" ht="13.5" customHeight="1">
      <c r="A24" s="67">
        <v>1</v>
      </c>
      <c r="B24" s="68" t="s">
        <v>80</v>
      </c>
      <c r="C24" s="69"/>
      <c r="D24" s="70"/>
      <c r="E24" s="71">
        <f>G24*4690</f>
        <v>3564400</v>
      </c>
      <c r="F24" s="72" t="s">
        <v>81</v>
      </c>
      <c r="G24" s="73">
        <v>760</v>
      </c>
      <c r="H24" s="74" t="s">
        <v>82</v>
      </c>
      <c r="I24" s="75"/>
      <c r="J24" s="75"/>
      <c r="K24" s="75"/>
      <c r="L24" s="75"/>
      <c r="M24" s="75"/>
      <c r="N24" s="75"/>
      <c r="O24" s="62" t="s">
        <v>26</v>
      </c>
    </row>
    <row r="25" spans="1:15" ht="13.5" customHeight="1">
      <c r="A25" s="67">
        <v>2</v>
      </c>
      <c r="B25" s="76" t="s">
        <v>83</v>
      </c>
      <c r="C25" s="69"/>
      <c r="D25" s="77">
        <v>148517</v>
      </c>
      <c r="E25" s="78"/>
      <c r="F25" s="79"/>
      <c r="G25" s="80"/>
      <c r="H25" s="81" t="s">
        <v>82</v>
      </c>
      <c r="I25" s="75"/>
      <c r="J25" s="75"/>
      <c r="K25" s="75"/>
      <c r="L25" s="75"/>
      <c r="M25" s="75"/>
      <c r="N25" s="75"/>
      <c r="O25" s="62"/>
    </row>
    <row r="26" spans="1:15" ht="13.5" customHeight="1">
      <c r="A26" s="67">
        <v>3</v>
      </c>
      <c r="B26" s="68" t="s">
        <v>84</v>
      </c>
      <c r="C26" s="69"/>
      <c r="D26" s="70">
        <v>14920</v>
      </c>
      <c r="E26" s="78"/>
      <c r="F26" s="79"/>
      <c r="G26" s="80"/>
      <c r="H26" s="74" t="s">
        <v>82</v>
      </c>
      <c r="I26" s="75"/>
      <c r="J26" s="75"/>
      <c r="K26" s="75"/>
      <c r="L26" s="75"/>
      <c r="M26" s="75"/>
      <c r="N26" s="75"/>
      <c r="O26" s="62"/>
    </row>
    <row r="27" spans="1:15" ht="13.5" customHeight="1">
      <c r="A27" s="67">
        <v>4</v>
      </c>
      <c r="B27" s="68" t="s">
        <v>85</v>
      </c>
      <c r="C27" s="69"/>
      <c r="D27" s="70">
        <v>43621</v>
      </c>
      <c r="E27" s="78"/>
      <c r="F27" s="79"/>
      <c r="G27" s="80"/>
      <c r="H27" s="74" t="s">
        <v>82</v>
      </c>
      <c r="I27" s="75"/>
      <c r="J27" s="75"/>
      <c r="K27" s="75"/>
      <c r="L27" s="75"/>
      <c r="M27" s="75"/>
      <c r="N27" s="75"/>
      <c r="O27" s="62"/>
    </row>
    <row r="28" spans="1:17" ht="15" customHeight="1">
      <c r="A28" s="47"/>
      <c r="B28" s="164" t="s">
        <v>77</v>
      </c>
      <c r="C28" s="165"/>
      <c r="D28" s="48">
        <f>SUM(E24,D25:D27)</f>
        <v>3771458</v>
      </c>
      <c r="E28" s="48"/>
      <c r="F28" s="49"/>
      <c r="G28" s="82"/>
      <c r="H28" s="51"/>
      <c r="I28" s="52"/>
      <c r="J28" s="52"/>
      <c r="K28" s="52"/>
      <c r="L28" s="52"/>
      <c r="M28" s="52"/>
      <c r="N28" s="52"/>
      <c r="O28" s="53"/>
      <c r="Q28" s="83"/>
    </row>
    <row r="29" spans="1:15" ht="12.75">
      <c r="A29" s="54"/>
      <c r="B29" s="55"/>
      <c r="C29" s="55"/>
      <c r="D29" s="56"/>
      <c r="E29" s="56"/>
      <c r="F29" s="58"/>
      <c r="G29" s="59"/>
      <c r="H29" s="60"/>
      <c r="I29" s="61"/>
      <c r="J29" s="61"/>
      <c r="K29" s="61"/>
      <c r="L29" s="61"/>
      <c r="M29" s="61"/>
      <c r="N29" s="61"/>
      <c r="O29" s="62"/>
    </row>
    <row r="30" spans="1:16" ht="12.75">
      <c r="A30" s="63" t="s">
        <v>33</v>
      </c>
      <c r="B30" s="159" t="s">
        <v>86</v>
      </c>
      <c r="C30" s="160"/>
      <c r="D30" s="160"/>
      <c r="E30" s="160"/>
      <c r="F30" s="161"/>
      <c r="G30" s="80"/>
      <c r="H30" s="20" t="s">
        <v>87</v>
      </c>
      <c r="I30" s="84"/>
      <c r="J30" s="84"/>
      <c r="K30" s="84"/>
      <c r="L30" s="84"/>
      <c r="M30" s="84"/>
      <c r="N30" s="84"/>
      <c r="O30" s="62"/>
      <c r="P30" s="83"/>
    </row>
    <row r="31" spans="1:16" ht="25.5">
      <c r="A31" s="67">
        <v>1</v>
      </c>
      <c r="B31" s="85" t="s">
        <v>80</v>
      </c>
      <c r="C31" s="85">
        <v>1999</v>
      </c>
      <c r="D31" s="86"/>
      <c r="E31" s="87">
        <f>G31*4690</f>
        <v>2931250</v>
      </c>
      <c r="F31" s="88" t="s">
        <v>88</v>
      </c>
      <c r="G31" s="73">
        <v>625</v>
      </c>
      <c r="H31" s="74" t="s">
        <v>82</v>
      </c>
      <c r="I31" s="89"/>
      <c r="J31" s="89"/>
      <c r="K31" s="89" t="s">
        <v>24</v>
      </c>
      <c r="L31" s="89" t="s">
        <v>24</v>
      </c>
      <c r="M31" s="89"/>
      <c r="N31" s="89"/>
      <c r="O31" s="90" t="s">
        <v>38</v>
      </c>
      <c r="P31" s="83"/>
    </row>
    <row r="32" spans="1:16" ht="14.25">
      <c r="A32" s="67">
        <v>2</v>
      </c>
      <c r="B32" s="85" t="s">
        <v>89</v>
      </c>
      <c r="C32" s="85"/>
      <c r="D32" s="86">
        <v>456201</v>
      </c>
      <c r="E32" s="85"/>
      <c r="F32" s="91"/>
      <c r="G32" s="73">
        <v>53.7</v>
      </c>
      <c r="H32" s="81" t="s">
        <v>82</v>
      </c>
      <c r="I32" s="89"/>
      <c r="J32" s="89"/>
      <c r="K32" s="89"/>
      <c r="L32" s="89"/>
      <c r="M32" s="89"/>
      <c r="N32" s="89"/>
      <c r="O32" s="90"/>
      <c r="P32" s="83"/>
    </row>
    <row r="33" spans="1:16" ht="14.25">
      <c r="A33" s="67">
        <v>3</v>
      </c>
      <c r="B33" s="85" t="s">
        <v>90</v>
      </c>
      <c r="C33" s="85"/>
      <c r="D33" s="86">
        <v>401969</v>
      </c>
      <c r="E33" s="85"/>
      <c r="F33" s="91"/>
      <c r="G33" s="73">
        <v>650.8</v>
      </c>
      <c r="H33" s="74" t="s">
        <v>82</v>
      </c>
      <c r="I33" s="89"/>
      <c r="J33" s="89"/>
      <c r="K33" s="89"/>
      <c r="L33" s="89"/>
      <c r="M33" s="89"/>
      <c r="N33" s="89"/>
      <c r="O33" s="90"/>
      <c r="P33" s="83"/>
    </row>
    <row r="34" spans="1:16" ht="14.25">
      <c r="A34" s="67">
        <v>4</v>
      </c>
      <c r="B34" s="85" t="s">
        <v>91</v>
      </c>
      <c r="C34" s="85"/>
      <c r="D34" s="86">
        <v>31559</v>
      </c>
      <c r="E34" s="85"/>
      <c r="F34" s="91"/>
      <c r="G34" s="73"/>
      <c r="H34" s="74" t="s">
        <v>82</v>
      </c>
      <c r="I34" s="89"/>
      <c r="J34" s="89"/>
      <c r="K34" s="89"/>
      <c r="L34" s="89"/>
      <c r="M34" s="89"/>
      <c r="N34" s="89"/>
      <c r="O34" s="90"/>
      <c r="P34" s="83"/>
    </row>
    <row r="35" spans="1:15" ht="14.25">
      <c r="A35" s="92">
        <v>5</v>
      </c>
      <c r="B35" s="32" t="s">
        <v>92</v>
      </c>
      <c r="C35" s="33"/>
      <c r="D35" s="93">
        <v>76998</v>
      </c>
      <c r="E35" s="94"/>
      <c r="F35" s="95"/>
      <c r="G35" s="96"/>
      <c r="H35" s="74" t="s">
        <v>82</v>
      </c>
      <c r="I35" s="97"/>
      <c r="J35" s="97"/>
      <c r="K35" s="98"/>
      <c r="L35" s="98"/>
      <c r="M35" s="99"/>
      <c r="N35" s="98"/>
      <c r="O35" s="100"/>
    </row>
    <row r="36" spans="1:15" ht="15.75" customHeight="1">
      <c r="A36" s="101"/>
      <c r="B36" s="162" t="s">
        <v>93</v>
      </c>
      <c r="C36" s="163"/>
      <c r="D36" s="102">
        <f>SUM(E31,D32:D35)</f>
        <v>3897977</v>
      </c>
      <c r="E36" s="102"/>
      <c r="F36" s="103"/>
      <c r="G36" s="104"/>
      <c r="H36" s="105"/>
      <c r="I36" s="106"/>
      <c r="J36" s="106"/>
      <c r="K36" s="106"/>
      <c r="L36" s="106"/>
      <c r="M36" s="106"/>
      <c r="N36" s="106"/>
      <c r="O36" s="107"/>
    </row>
    <row r="37" spans="1:15" ht="18" customHeight="1">
      <c r="A37" s="54"/>
      <c r="B37" s="55"/>
      <c r="C37" s="55"/>
      <c r="D37" s="56"/>
      <c r="E37" s="56"/>
      <c r="F37" s="58"/>
      <c r="G37" s="59"/>
      <c r="H37" s="108"/>
      <c r="I37" s="109"/>
      <c r="J37" s="109"/>
      <c r="K37" s="109"/>
      <c r="L37" s="109"/>
      <c r="M37" s="109"/>
      <c r="N37" s="109"/>
      <c r="O37" s="62"/>
    </row>
    <row r="38" spans="1:15" ht="12.75">
      <c r="A38" s="110" t="s">
        <v>94</v>
      </c>
      <c r="B38" s="111" t="s">
        <v>95</v>
      </c>
      <c r="C38" s="111"/>
      <c r="D38" s="111"/>
      <c r="E38" s="111"/>
      <c r="F38" s="112"/>
      <c r="G38" s="80"/>
      <c r="H38" s="20" t="s">
        <v>96</v>
      </c>
      <c r="I38" s="84"/>
      <c r="J38" s="84"/>
      <c r="K38" s="84"/>
      <c r="L38" s="84"/>
      <c r="M38" s="84"/>
      <c r="N38" s="84"/>
      <c r="O38" s="62"/>
    </row>
    <row r="39" spans="1:15" ht="102">
      <c r="A39" s="67">
        <v>1</v>
      </c>
      <c r="B39" s="113" t="s">
        <v>80</v>
      </c>
      <c r="C39" s="113">
        <v>1905</v>
      </c>
      <c r="D39" s="114">
        <v>412899</v>
      </c>
      <c r="E39" s="113"/>
      <c r="F39" s="115" t="s">
        <v>97</v>
      </c>
      <c r="G39" s="73">
        <v>499</v>
      </c>
      <c r="H39" s="116" t="s">
        <v>98</v>
      </c>
      <c r="I39" s="89"/>
      <c r="J39" s="89" t="s">
        <v>137</v>
      </c>
      <c r="K39" s="89" t="s">
        <v>24</v>
      </c>
      <c r="L39" s="89" t="s">
        <v>24</v>
      </c>
      <c r="M39" s="89"/>
      <c r="N39" s="89"/>
      <c r="O39" s="90" t="s">
        <v>26</v>
      </c>
    </row>
    <row r="40" spans="1:15" ht="25.5">
      <c r="A40" s="67">
        <v>2</v>
      </c>
      <c r="B40" s="113" t="s">
        <v>99</v>
      </c>
      <c r="C40" s="113">
        <v>1960</v>
      </c>
      <c r="D40" s="114">
        <v>3838</v>
      </c>
      <c r="E40" s="113"/>
      <c r="F40" s="117"/>
      <c r="G40" s="73">
        <v>56</v>
      </c>
      <c r="H40" s="116" t="s">
        <v>98</v>
      </c>
      <c r="I40" s="89"/>
      <c r="J40" s="89" t="s">
        <v>138</v>
      </c>
      <c r="K40" s="89" t="s">
        <v>24</v>
      </c>
      <c r="L40" s="89" t="s">
        <v>24</v>
      </c>
      <c r="M40" s="89"/>
      <c r="N40" s="89"/>
      <c r="O40" s="90" t="s">
        <v>38</v>
      </c>
    </row>
    <row r="41" spans="1:15" ht="12.75">
      <c r="A41" s="67">
        <v>3</v>
      </c>
      <c r="B41" s="113" t="s">
        <v>100</v>
      </c>
      <c r="C41" s="113">
        <v>1976</v>
      </c>
      <c r="D41" s="114">
        <v>2160</v>
      </c>
      <c r="E41" s="113"/>
      <c r="F41" s="117"/>
      <c r="G41" s="118"/>
      <c r="H41" s="116" t="s">
        <v>98</v>
      </c>
      <c r="I41" s="89"/>
      <c r="J41" s="89"/>
      <c r="K41" s="89"/>
      <c r="L41" s="89"/>
      <c r="M41" s="89"/>
      <c r="N41" s="89"/>
      <c r="O41" s="90"/>
    </row>
    <row r="42" spans="1:15" ht="12.75">
      <c r="A42" s="67">
        <v>4</v>
      </c>
      <c r="B42" s="113" t="s">
        <v>101</v>
      </c>
      <c r="C42" s="113">
        <v>1980</v>
      </c>
      <c r="D42" s="114">
        <v>437</v>
      </c>
      <c r="E42" s="113"/>
      <c r="F42" s="117"/>
      <c r="G42" s="118"/>
      <c r="H42" s="116" t="s">
        <v>98</v>
      </c>
      <c r="I42" s="89"/>
      <c r="J42" s="89"/>
      <c r="K42" s="89"/>
      <c r="L42" s="89"/>
      <c r="M42" s="89"/>
      <c r="N42" s="89"/>
      <c r="O42" s="90"/>
    </row>
    <row r="43" spans="1:15" ht="12.75">
      <c r="A43" s="67">
        <v>5</v>
      </c>
      <c r="B43" s="113" t="s">
        <v>102</v>
      </c>
      <c r="C43" s="113">
        <v>1979</v>
      </c>
      <c r="D43" s="114">
        <v>607</v>
      </c>
      <c r="E43" s="113"/>
      <c r="F43" s="117"/>
      <c r="G43" s="118"/>
      <c r="H43" s="116" t="s">
        <v>98</v>
      </c>
      <c r="I43" s="89"/>
      <c r="J43" s="89"/>
      <c r="K43" s="89"/>
      <c r="L43" s="89"/>
      <c r="M43" s="89"/>
      <c r="N43" s="89"/>
      <c r="O43" s="90"/>
    </row>
    <row r="44" spans="1:15" ht="14.25">
      <c r="A44" s="67">
        <v>6</v>
      </c>
      <c r="B44" s="32" t="s">
        <v>100</v>
      </c>
      <c r="C44" s="33">
        <v>1999</v>
      </c>
      <c r="D44" s="119">
        <v>5060</v>
      </c>
      <c r="E44" s="120"/>
      <c r="F44" s="121"/>
      <c r="G44" s="122"/>
      <c r="H44" s="116" t="s">
        <v>98</v>
      </c>
      <c r="I44" s="97"/>
      <c r="J44" s="97"/>
      <c r="K44" s="98"/>
      <c r="L44" s="98"/>
      <c r="M44" s="99"/>
      <c r="N44" s="98"/>
      <c r="O44" s="123"/>
    </row>
    <row r="45" spans="1:15" ht="12.75">
      <c r="A45" s="101"/>
      <c r="B45" s="162" t="s">
        <v>77</v>
      </c>
      <c r="C45" s="163"/>
      <c r="D45" s="102">
        <f>SUM(D39:D44)</f>
        <v>425001</v>
      </c>
      <c r="E45" s="102"/>
      <c r="F45" s="103"/>
      <c r="G45" s="104"/>
      <c r="H45" s="105"/>
      <c r="I45" s="106"/>
      <c r="J45" s="106"/>
      <c r="K45" s="106"/>
      <c r="L45" s="106"/>
      <c r="M45" s="106"/>
      <c r="N45" s="106"/>
      <c r="O45" s="107"/>
    </row>
    <row r="46" spans="1:15" ht="12.75">
      <c r="A46" s="54"/>
      <c r="B46" s="55"/>
      <c r="C46" s="55"/>
      <c r="D46" s="56"/>
      <c r="E46" s="56"/>
      <c r="F46" s="58"/>
      <c r="G46" s="59"/>
      <c r="H46" s="108"/>
      <c r="I46" s="109"/>
      <c r="J46" s="109"/>
      <c r="K46" s="109"/>
      <c r="L46" s="109"/>
      <c r="M46" s="109"/>
      <c r="N46" s="109"/>
      <c r="O46" s="62"/>
    </row>
    <row r="47" spans="1:15" ht="12.75">
      <c r="A47" s="63" t="s">
        <v>43</v>
      </c>
      <c r="B47" s="159" t="s">
        <v>103</v>
      </c>
      <c r="C47" s="160"/>
      <c r="D47" s="160"/>
      <c r="E47" s="160"/>
      <c r="F47" s="161"/>
      <c r="G47" s="64"/>
      <c r="H47" s="20" t="s">
        <v>104</v>
      </c>
      <c r="I47" s="84"/>
      <c r="J47" s="84"/>
      <c r="K47" s="84"/>
      <c r="L47" s="84"/>
      <c r="M47" s="84"/>
      <c r="N47" s="84"/>
      <c r="O47" s="62"/>
    </row>
    <row r="48" spans="1:15" ht="12.75">
      <c r="A48" s="67">
        <v>1</v>
      </c>
      <c r="B48" s="85" t="s">
        <v>80</v>
      </c>
      <c r="C48" s="69"/>
      <c r="D48" s="71">
        <v>166821</v>
      </c>
      <c r="E48" s="71"/>
      <c r="F48" s="72" t="s">
        <v>105</v>
      </c>
      <c r="G48" s="73">
        <v>473</v>
      </c>
      <c r="H48" s="27" t="s">
        <v>106</v>
      </c>
      <c r="I48" s="84"/>
      <c r="J48" s="84"/>
      <c r="K48" s="89" t="s">
        <v>24</v>
      </c>
      <c r="L48" s="89" t="s">
        <v>24</v>
      </c>
      <c r="M48" s="84"/>
      <c r="N48" s="84"/>
      <c r="O48" s="90" t="s">
        <v>38</v>
      </c>
    </row>
    <row r="49" spans="1:15" ht="12.75">
      <c r="A49" s="67">
        <v>2</v>
      </c>
      <c r="B49" s="85" t="s">
        <v>99</v>
      </c>
      <c r="C49" s="85"/>
      <c r="D49" s="71">
        <v>5961</v>
      </c>
      <c r="E49" s="85"/>
      <c r="F49" s="72"/>
      <c r="G49" s="73"/>
      <c r="H49" s="27" t="s">
        <v>106</v>
      </c>
      <c r="I49" s="84"/>
      <c r="J49" s="84"/>
      <c r="K49" s="89" t="s">
        <v>24</v>
      </c>
      <c r="L49" s="89" t="s">
        <v>24</v>
      </c>
      <c r="M49" s="84"/>
      <c r="N49" s="84"/>
      <c r="O49" s="90" t="s">
        <v>38</v>
      </c>
    </row>
    <row r="50" spans="1:15" ht="12.75">
      <c r="A50" s="67">
        <v>3</v>
      </c>
      <c r="B50" s="85" t="s">
        <v>101</v>
      </c>
      <c r="C50" s="85"/>
      <c r="D50" s="71">
        <v>437</v>
      </c>
      <c r="E50" s="85"/>
      <c r="F50" s="72"/>
      <c r="G50" s="73"/>
      <c r="H50" s="27" t="s">
        <v>106</v>
      </c>
      <c r="I50" s="84"/>
      <c r="J50" s="84"/>
      <c r="K50" s="84"/>
      <c r="L50" s="84"/>
      <c r="M50" s="84"/>
      <c r="N50" s="84"/>
      <c r="O50" s="90"/>
    </row>
    <row r="51" spans="1:15" ht="12.75">
      <c r="A51" s="67">
        <v>4</v>
      </c>
      <c r="B51" s="85" t="s">
        <v>107</v>
      </c>
      <c r="C51" s="85"/>
      <c r="D51" s="71">
        <v>17</v>
      </c>
      <c r="E51" s="85"/>
      <c r="F51" s="72"/>
      <c r="G51" s="73"/>
      <c r="H51" s="27" t="s">
        <v>106</v>
      </c>
      <c r="I51" s="84"/>
      <c r="J51" s="84"/>
      <c r="K51" s="84"/>
      <c r="L51" s="84"/>
      <c r="M51" s="84"/>
      <c r="N51" s="84"/>
      <c r="O51" s="90"/>
    </row>
    <row r="52" spans="1:15" ht="12.75">
      <c r="A52" s="67">
        <v>5</v>
      </c>
      <c r="B52" s="85" t="s">
        <v>108</v>
      </c>
      <c r="C52" s="85"/>
      <c r="D52" s="71">
        <v>124</v>
      </c>
      <c r="E52" s="85"/>
      <c r="F52" s="72"/>
      <c r="G52" s="73"/>
      <c r="H52" s="27" t="s">
        <v>106</v>
      </c>
      <c r="I52" s="84"/>
      <c r="J52" s="84"/>
      <c r="K52" s="84"/>
      <c r="L52" s="84"/>
      <c r="M52" s="84"/>
      <c r="N52" s="84"/>
      <c r="O52" s="90"/>
    </row>
    <row r="53" spans="1:15" ht="12.75">
      <c r="A53" s="67">
        <v>6</v>
      </c>
      <c r="B53" s="85" t="s">
        <v>109</v>
      </c>
      <c r="C53" s="85"/>
      <c r="D53" s="71">
        <v>2640</v>
      </c>
      <c r="E53" s="85"/>
      <c r="F53" s="72"/>
      <c r="G53" s="73"/>
      <c r="H53" s="27" t="s">
        <v>106</v>
      </c>
      <c r="I53" s="84"/>
      <c r="J53" s="84"/>
      <c r="K53" s="84"/>
      <c r="L53" s="84"/>
      <c r="M53" s="84"/>
      <c r="N53" s="84"/>
      <c r="O53" s="90"/>
    </row>
    <row r="54" spans="1:15" ht="12.75">
      <c r="A54" s="67">
        <v>7</v>
      </c>
      <c r="B54" s="22" t="s">
        <v>110</v>
      </c>
      <c r="C54" s="98"/>
      <c r="D54" s="124">
        <v>472164</v>
      </c>
      <c r="E54" s="125"/>
      <c r="F54" s="117"/>
      <c r="G54" s="97"/>
      <c r="H54" s="27" t="s">
        <v>106</v>
      </c>
      <c r="I54" s="84"/>
      <c r="J54" s="84"/>
      <c r="K54" s="84"/>
      <c r="L54" s="84"/>
      <c r="M54" s="84"/>
      <c r="N54" s="84"/>
      <c r="O54" s="90"/>
    </row>
    <row r="55" spans="1:15" ht="12.75">
      <c r="A55" s="126"/>
      <c r="B55" s="166" t="s">
        <v>77</v>
      </c>
      <c r="C55" s="167"/>
      <c r="D55" s="127">
        <f>SUM(D48:D54)</f>
        <v>648164</v>
      </c>
      <c r="E55" s="127"/>
      <c r="F55" s="128"/>
      <c r="G55" s="129"/>
      <c r="H55" s="130"/>
      <c r="I55" s="106"/>
      <c r="J55" s="106"/>
      <c r="K55" s="106"/>
      <c r="L55" s="106"/>
      <c r="M55" s="106"/>
      <c r="N55" s="106"/>
      <c r="O55" s="107"/>
    </row>
    <row r="56" spans="4:16" ht="12.75" customHeight="1">
      <c r="D56" s="9"/>
      <c r="E56" s="9"/>
      <c r="P56" s="83"/>
    </row>
    <row r="57" spans="1:15" ht="12.75">
      <c r="A57" s="63" t="s">
        <v>111</v>
      </c>
      <c r="B57" s="159" t="s">
        <v>112</v>
      </c>
      <c r="C57" s="160"/>
      <c r="D57" s="160"/>
      <c r="E57" s="160"/>
      <c r="F57" s="161"/>
      <c r="G57" s="64"/>
      <c r="H57" s="20" t="s">
        <v>113</v>
      </c>
      <c r="I57" s="65"/>
      <c r="J57" s="65"/>
      <c r="K57" s="65"/>
      <c r="L57" s="65"/>
      <c r="M57" s="65"/>
      <c r="N57" s="65"/>
      <c r="O57" s="66" t="s">
        <v>26</v>
      </c>
    </row>
    <row r="58" spans="1:15" ht="12.75">
      <c r="A58" s="67">
        <v>1</v>
      </c>
      <c r="B58" s="85" t="s">
        <v>114</v>
      </c>
      <c r="C58" s="85">
        <v>1994</v>
      </c>
      <c r="D58" s="71"/>
      <c r="E58" s="71">
        <f>G58*4690</f>
        <v>12043920</v>
      </c>
      <c r="F58" s="72" t="s">
        <v>115</v>
      </c>
      <c r="G58" s="73">
        <v>2568</v>
      </c>
      <c r="H58" s="27" t="s">
        <v>116</v>
      </c>
      <c r="I58" s="131"/>
      <c r="J58" s="89"/>
      <c r="K58" s="89" t="s">
        <v>24</v>
      </c>
      <c r="L58" s="89" t="s">
        <v>24</v>
      </c>
      <c r="M58" s="131"/>
      <c r="N58" s="131"/>
      <c r="O58" s="62" t="s">
        <v>38</v>
      </c>
    </row>
    <row r="59" spans="1:15" ht="12.75">
      <c r="A59" s="67">
        <v>2</v>
      </c>
      <c r="B59" s="85" t="s">
        <v>117</v>
      </c>
      <c r="C59" s="85">
        <v>2005</v>
      </c>
      <c r="D59" s="71">
        <v>1167043</v>
      </c>
      <c r="E59" s="71"/>
      <c r="F59" s="72" t="s">
        <v>118</v>
      </c>
      <c r="G59" s="132">
        <v>550.35</v>
      </c>
      <c r="H59" s="27" t="s">
        <v>116</v>
      </c>
      <c r="I59" s="131"/>
      <c r="J59" s="89"/>
      <c r="K59" s="89" t="s">
        <v>24</v>
      </c>
      <c r="L59" s="89" t="s">
        <v>24</v>
      </c>
      <c r="M59" s="131"/>
      <c r="N59" s="131"/>
      <c r="O59" s="62"/>
    </row>
    <row r="60" spans="1:15" ht="12.75">
      <c r="A60" s="67">
        <v>3</v>
      </c>
      <c r="B60" s="85" t="s">
        <v>83</v>
      </c>
      <c r="C60" s="85">
        <v>1999</v>
      </c>
      <c r="D60" s="71">
        <v>163265</v>
      </c>
      <c r="E60" s="71"/>
      <c r="F60" s="72"/>
      <c r="G60" s="73"/>
      <c r="H60" s="27" t="s">
        <v>116</v>
      </c>
      <c r="I60" s="131"/>
      <c r="J60" s="131"/>
      <c r="K60" s="131"/>
      <c r="L60" s="131"/>
      <c r="M60" s="131"/>
      <c r="N60" s="131"/>
      <c r="O60" s="62"/>
    </row>
    <row r="61" spans="1:15" ht="12.75">
      <c r="A61" s="67">
        <v>4</v>
      </c>
      <c r="B61" s="85" t="s">
        <v>119</v>
      </c>
      <c r="C61" s="85"/>
      <c r="D61" s="71">
        <v>13709</v>
      </c>
      <c r="E61" s="71"/>
      <c r="F61" s="72"/>
      <c r="G61" s="73"/>
      <c r="H61" s="27" t="s">
        <v>116</v>
      </c>
      <c r="I61" s="131"/>
      <c r="J61" s="131"/>
      <c r="K61" s="131"/>
      <c r="L61" s="131"/>
      <c r="M61" s="131"/>
      <c r="N61" s="131"/>
      <c r="O61" s="62"/>
    </row>
    <row r="62" spans="1:15" ht="12.75">
      <c r="A62" s="101"/>
      <c r="B62" s="162" t="s">
        <v>77</v>
      </c>
      <c r="C62" s="163"/>
      <c r="D62" s="102">
        <f>SUM(E58,D59:D61)</f>
        <v>13387937</v>
      </c>
      <c r="E62" s="102"/>
      <c r="F62" s="103"/>
      <c r="G62" s="104"/>
      <c r="H62" s="105"/>
      <c r="I62" s="106"/>
      <c r="J62" s="106"/>
      <c r="K62" s="106"/>
      <c r="L62" s="106"/>
      <c r="M62" s="106"/>
      <c r="N62" s="106"/>
      <c r="O62" s="107"/>
    </row>
    <row r="63" spans="2:16" ht="12.75">
      <c r="B63" s="133"/>
      <c r="D63" s="134"/>
      <c r="P63" s="83"/>
    </row>
    <row r="64" spans="1:15" ht="12.75">
      <c r="A64" s="135" t="s">
        <v>50</v>
      </c>
      <c r="B64" s="159" t="s">
        <v>120</v>
      </c>
      <c r="C64" s="160"/>
      <c r="D64" s="160"/>
      <c r="E64" s="160"/>
      <c r="F64" s="161"/>
      <c r="G64" s="80"/>
      <c r="H64" s="20" t="s">
        <v>121</v>
      </c>
      <c r="I64" s="84"/>
      <c r="J64" s="84"/>
      <c r="K64" s="84"/>
      <c r="L64" s="84"/>
      <c r="M64" s="84"/>
      <c r="N64" s="84"/>
      <c r="O64" s="62"/>
    </row>
    <row r="65" spans="1:15" ht="25.5">
      <c r="A65" s="136">
        <v>1</v>
      </c>
      <c r="B65" s="39" t="s">
        <v>122</v>
      </c>
      <c r="C65" s="137"/>
      <c r="D65" s="138"/>
      <c r="E65" s="139">
        <f>G65*4690</f>
        <v>994280</v>
      </c>
      <c r="F65" s="140"/>
      <c r="G65" s="141">
        <v>212</v>
      </c>
      <c r="H65" s="142"/>
      <c r="I65" s="143"/>
      <c r="J65" s="143"/>
      <c r="K65" s="137"/>
      <c r="L65" s="137"/>
      <c r="M65" s="137"/>
      <c r="N65" s="137"/>
      <c r="O65" s="144"/>
    </row>
    <row r="66" spans="1:15" ht="12.75">
      <c r="A66" s="101"/>
      <c r="B66" s="162" t="s">
        <v>77</v>
      </c>
      <c r="C66" s="163"/>
      <c r="D66" s="102">
        <f>E65</f>
        <v>994280</v>
      </c>
      <c r="E66" s="102"/>
      <c r="F66" s="103"/>
      <c r="G66" s="104"/>
      <c r="H66" s="105"/>
      <c r="I66" s="106"/>
      <c r="J66" s="106"/>
      <c r="K66" s="106"/>
      <c r="L66" s="106"/>
      <c r="M66" s="106"/>
      <c r="N66" s="106"/>
      <c r="O66" s="107"/>
    </row>
    <row r="68" spans="1:15" ht="12.75">
      <c r="A68" s="135">
        <v>8</v>
      </c>
      <c r="B68" s="159" t="s">
        <v>123</v>
      </c>
      <c r="C68" s="160"/>
      <c r="D68" s="160"/>
      <c r="E68" s="160"/>
      <c r="F68" s="161"/>
      <c r="G68" s="80"/>
      <c r="H68" s="20" t="s">
        <v>124</v>
      </c>
      <c r="I68" s="84"/>
      <c r="J68" s="84"/>
      <c r="K68" s="84"/>
      <c r="L68" s="84"/>
      <c r="M68" s="84"/>
      <c r="N68" s="84"/>
      <c r="O68" s="62"/>
    </row>
    <row r="69" spans="1:15" ht="14.25">
      <c r="A69" s="136">
        <v>1</v>
      </c>
      <c r="B69" s="39" t="s">
        <v>125</v>
      </c>
      <c r="C69" s="40" t="s">
        <v>126</v>
      </c>
      <c r="D69" s="138">
        <v>28286</v>
      </c>
      <c r="E69" s="145"/>
      <c r="F69" s="146" t="s">
        <v>127</v>
      </c>
      <c r="G69" s="147" t="s">
        <v>128</v>
      </c>
      <c r="H69" s="148" t="s">
        <v>129</v>
      </c>
      <c r="I69" s="143"/>
      <c r="J69" s="143"/>
      <c r="K69" s="40" t="s">
        <v>24</v>
      </c>
      <c r="L69" s="40" t="s">
        <v>24</v>
      </c>
      <c r="M69" s="40" t="s">
        <v>25</v>
      </c>
      <c r="N69" s="137"/>
      <c r="O69" s="44" t="s">
        <v>26</v>
      </c>
    </row>
    <row r="70" spans="1:15" ht="12.75">
      <c r="A70" s="101"/>
      <c r="B70" s="162"/>
      <c r="C70" s="163"/>
      <c r="D70" s="102">
        <f>D69</f>
        <v>28286</v>
      </c>
      <c r="E70" s="102"/>
      <c r="F70" s="103"/>
      <c r="G70" s="104"/>
      <c r="H70" s="105"/>
      <c r="I70" s="106"/>
      <c r="J70" s="106"/>
      <c r="K70" s="106"/>
      <c r="L70" s="106"/>
      <c r="M70" s="106"/>
      <c r="N70" s="106"/>
      <c r="O70" s="107"/>
    </row>
    <row r="71" spans="2:5" ht="12.75">
      <c r="B71" s="158"/>
      <c r="C71" s="158"/>
      <c r="D71" s="134"/>
      <c r="E71" s="134"/>
    </row>
    <row r="72" spans="1:15" ht="12.75">
      <c r="A72" s="135">
        <v>9</v>
      </c>
      <c r="B72" s="159" t="s">
        <v>130</v>
      </c>
      <c r="C72" s="160"/>
      <c r="D72" s="160"/>
      <c r="E72" s="160"/>
      <c r="F72" s="161"/>
      <c r="G72" s="80"/>
      <c r="H72" s="20" t="s">
        <v>131</v>
      </c>
      <c r="I72" s="84"/>
      <c r="J72" s="84"/>
      <c r="K72" s="84"/>
      <c r="L72" s="84"/>
      <c r="M72" s="84"/>
      <c r="N72" s="84"/>
      <c r="O72" s="62"/>
    </row>
    <row r="73" spans="1:15" ht="14.25">
      <c r="A73" s="136"/>
      <c r="B73" s="39" t="s">
        <v>132</v>
      </c>
      <c r="C73" s="137"/>
      <c r="D73" s="138"/>
      <c r="E73" s="145"/>
      <c r="F73" s="149"/>
      <c r="G73" s="150"/>
      <c r="H73" s="142"/>
      <c r="I73" s="143"/>
      <c r="J73" s="143"/>
      <c r="K73" s="137"/>
      <c r="L73" s="137"/>
      <c r="M73" s="137"/>
      <c r="N73" s="137"/>
      <c r="O73" s="144"/>
    </row>
    <row r="74" spans="1:15" ht="12.75">
      <c r="A74" s="101"/>
      <c r="B74" s="162"/>
      <c r="C74" s="163"/>
      <c r="D74" s="102"/>
      <c r="E74" s="102"/>
      <c r="F74" s="103"/>
      <c r="G74" s="104"/>
      <c r="H74" s="105"/>
      <c r="I74" s="106"/>
      <c r="J74" s="106"/>
      <c r="K74" s="106"/>
      <c r="L74" s="106"/>
      <c r="M74" s="106"/>
      <c r="N74" s="106"/>
      <c r="O74" s="107"/>
    </row>
    <row r="76" spans="3:5" ht="21" customHeight="1">
      <c r="C76" s="151"/>
      <c r="D76" s="152"/>
      <c r="E76" s="152"/>
    </row>
  </sheetData>
  <sheetProtection/>
  <mergeCells count="21">
    <mergeCell ref="B55:C55"/>
    <mergeCell ref="A2:N2"/>
    <mergeCell ref="K3:N3"/>
    <mergeCell ref="B5:F5"/>
    <mergeCell ref="I5:O5"/>
    <mergeCell ref="B21:C21"/>
    <mergeCell ref="B23:F23"/>
    <mergeCell ref="B28:C28"/>
    <mergeCell ref="B30:F30"/>
    <mergeCell ref="B36:C36"/>
    <mergeCell ref="B45:C45"/>
    <mergeCell ref="B47:F47"/>
    <mergeCell ref="B71:C71"/>
    <mergeCell ref="B72:F72"/>
    <mergeCell ref="B74:C74"/>
    <mergeCell ref="B57:F57"/>
    <mergeCell ref="B62:C62"/>
    <mergeCell ref="B64:F64"/>
    <mergeCell ref="B66:C66"/>
    <mergeCell ref="B68:F68"/>
    <mergeCell ref="B70:C70"/>
  </mergeCells>
  <printOptions/>
  <pageMargins left="0.7" right="0.7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Samsung</dc:creator>
  <cp:keywords/>
  <dc:description/>
  <cp:lastModifiedBy>Sekretariat</cp:lastModifiedBy>
  <cp:lastPrinted>2012-12-17T12:05:14Z</cp:lastPrinted>
  <dcterms:created xsi:type="dcterms:W3CDTF">2012-12-17T12:03:28Z</dcterms:created>
  <dcterms:modified xsi:type="dcterms:W3CDTF">2012-12-18T07:57:43Z</dcterms:modified>
  <cp:category/>
  <cp:version/>
  <cp:contentType/>
  <cp:contentStatus/>
</cp:coreProperties>
</file>