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4190" windowHeight="12270" tabRatio="857" activeTab="6"/>
  </bookViews>
  <sheets>
    <sheet name="informacje ogólne" sheetId="1" r:id="rId1"/>
    <sheet name="budynki" sheetId="2" r:id="rId2"/>
    <sheet name="lokalizacje" sheetId="3" r:id="rId3"/>
    <sheet name="budowle" sheetId="4" r:id="rId4"/>
    <sheet name="elektronika" sheetId="5" r:id="rId5"/>
    <sheet name="środki trwałe" sheetId="6" r:id="rId6"/>
    <sheet name="pojazdy" sheetId="7" r:id="rId7"/>
    <sheet name="szkodowość" sheetId="8" r:id="rId8"/>
  </sheets>
  <externalReferences>
    <externalReference r:id="rId11"/>
  </externalReferences>
  <definedNames>
    <definedName name="Czy_w_konstrukcji_budynków_występuje_płyta_warstwowa?__TAK_NIE" localSheetId="7">#REF!</definedName>
    <definedName name="Czy_w_konstrukcji_budynków_występuje_płyta_warstwowa?__TAK_NIE">#REF!</definedName>
    <definedName name="JEDNOSTKA_WYKONUJE_USŁUGI_KOMERCYJNE_NA_ZLECENIE_INNYCH_PODMIOTÓW">#REF!</definedName>
    <definedName name="NIE" localSheetId="7">#REF!</definedName>
    <definedName name="NIE">#REF!</definedName>
    <definedName name="_xlnm.Print_Area" localSheetId="1">'budynki'!$A$1:$AD$36</definedName>
    <definedName name="_xlnm.Print_Area" localSheetId="6">'pojazdy'!$A$1:$Q$25</definedName>
    <definedName name="_xlnm.Print_Area" localSheetId="5">'środki trwałe'!$A$1:$G$13</definedName>
    <definedName name="TAK" localSheetId="7">#REF!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<sst xmlns="http://schemas.openxmlformats.org/spreadsheetml/2006/main" count="1373" uniqueCount="620">
  <si>
    <t>PKD</t>
  </si>
  <si>
    <t>L.p.</t>
  </si>
  <si>
    <t>Nazwa jednostki</t>
  </si>
  <si>
    <t>NIP</t>
  </si>
  <si>
    <t>REGON</t>
  </si>
  <si>
    <t>Liczba pracowników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</si>
  <si>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</si>
  <si>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</si>
  <si>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</si>
  <si>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</si>
  <si>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</si>
  <si>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</si>
  <si>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</si>
  <si>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</si>
  <si>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</si>
  <si>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</si>
  <si>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Liczba uczniów/ wychowanków/ pensjonariuszy</t>
  </si>
  <si>
    <t>lp.</t>
  </si>
  <si>
    <t>rok budowy</t>
  </si>
  <si>
    <t>Zbiory bibioteczne</t>
  </si>
  <si>
    <t>SUMA:</t>
  </si>
  <si>
    <t>Lp</t>
  </si>
  <si>
    <t>RAZEM:</t>
  </si>
  <si>
    <t>-</t>
  </si>
  <si>
    <t>Sprzęt elektroniczny stacjonarny</t>
  </si>
  <si>
    <t>Sprzęt elektroniczny przenośny</t>
  </si>
  <si>
    <t>brak</t>
  </si>
  <si>
    <t>TAK</t>
  </si>
  <si>
    <t>NIE</t>
  </si>
  <si>
    <t>Zestaw komputerowy</t>
  </si>
  <si>
    <t>Notebook</t>
  </si>
  <si>
    <t>Laptop Lenovo Idea Pad</t>
  </si>
  <si>
    <t>Drukarka</t>
  </si>
  <si>
    <t>Laptop</t>
  </si>
  <si>
    <t>Zestaw interaktywny</t>
  </si>
  <si>
    <t>Laptop Lenovo</t>
  </si>
  <si>
    <t>Telewizor LG</t>
  </si>
  <si>
    <t>Drukarka HP Laser Jet</t>
  </si>
  <si>
    <t>Gmina Siemkowice</t>
  </si>
  <si>
    <t>508-00-15-198</t>
  </si>
  <si>
    <t>Urząd Gminy Siemkowice</t>
  </si>
  <si>
    <t>932-10-17-758</t>
  </si>
  <si>
    <t>000547833</t>
  </si>
  <si>
    <t>wartość (wg ewidencji księgowej)</t>
  </si>
  <si>
    <t>Siemkowice</t>
  </si>
  <si>
    <t xml:space="preserve">Radoszewice </t>
  </si>
  <si>
    <t>Ogrodzenie hali sport.chodniki murki</t>
  </si>
  <si>
    <t>Ożegów</t>
  </si>
  <si>
    <t>Radoszewice</t>
  </si>
  <si>
    <t>Oczyszczalnia ścieków przy SP Radoszewice</t>
  </si>
  <si>
    <t xml:space="preserve">Kompleks sportowy boisk Orlik2012 wraz z zapleczem sztniowym urządzeniami towrzyszącymi chodnikami ogrodzeniem </t>
  </si>
  <si>
    <t>Oczyszczalnia ścieków ogrodzenie oczyszczalni zewnętrzna kanalizacja</t>
  </si>
  <si>
    <t>Tabela nr 1 - Informacje ogólne do oceny ryzyka w Gminie Siemkowice</t>
  </si>
  <si>
    <t>Urząd Gminy w Siemkowicach</t>
  </si>
  <si>
    <t>Środki trwałe</t>
  </si>
  <si>
    <t>Wyposażenie</t>
  </si>
  <si>
    <t>budowla</t>
  </si>
  <si>
    <t>czy budowla jest użytkowana? (TAK/NIE)</t>
  </si>
  <si>
    <t>czy budowla jest przeznaczona do rozbiórki? (TAK/NIE)</t>
  </si>
  <si>
    <t>Rodzaj materiałów budowlanych, z jakich wykonano budowlę</t>
  </si>
  <si>
    <t>informacja o przeprowadzonych remontach i modernizacji</t>
  </si>
  <si>
    <t xml:space="preserve">Wiata przystankowa </t>
  </si>
  <si>
    <t>Lipnik 6, 45(1szt. Koło kościoła ,2sz przy posesjach prywatnych)</t>
  </si>
  <si>
    <t>elementy stalowo-szklane</t>
  </si>
  <si>
    <t>Radoszewice ul.Powstania Styczniowego (koło szkoły)</t>
  </si>
  <si>
    <t>Ożegów ul. 18- Stycznia 21(przy posesji prywatnej)</t>
  </si>
  <si>
    <t>Mazaniec(przy posesji prywatnej)</t>
  </si>
  <si>
    <t>Zmyślona(przy posesji prywatnej)</t>
  </si>
  <si>
    <t>Mokre(przy posesji prywatnej)</t>
  </si>
  <si>
    <t xml:space="preserve">  Łukomierz (przy prywatnej posesji)</t>
  </si>
  <si>
    <t>Kolonia Lipnik(przy prywatnej posesji)</t>
  </si>
  <si>
    <t>Mokre Ignaców Miętno(przy drodze powiatowej)</t>
  </si>
  <si>
    <t>Wodociąg Ożegów</t>
  </si>
  <si>
    <t>rura PCV</t>
  </si>
  <si>
    <t>Wodociąg Siemkowice</t>
  </si>
  <si>
    <t>Wodociąg Radoszewice</t>
  </si>
  <si>
    <t>Wodociąg Marchewki</t>
  </si>
  <si>
    <t>Marchewki</t>
  </si>
  <si>
    <t>Plac zabaw Siemkowice</t>
  </si>
  <si>
    <t>Siemkowice ul. Krasińskiego 2 obok OSP</t>
  </si>
  <si>
    <t>elementy drewniane</t>
  </si>
  <si>
    <t>Tabela nr 4 - Wykaz budowli w Gminie Siemkowice</t>
  </si>
  <si>
    <t>Zestaw komp.Komputer LG E7500 opragamowaniem  Monitor LG 22 "</t>
  </si>
  <si>
    <t>Zestaw komp.Komputer PCz opragamowaniem , monitor Pilips19"</t>
  </si>
  <si>
    <t>Drukarka Brother DCP7045N</t>
  </si>
  <si>
    <t>Drukarka LaserJet P1102</t>
  </si>
  <si>
    <t>Komputer drukarka</t>
  </si>
  <si>
    <t xml:space="preserve">Drukarka Kolorowa </t>
  </si>
  <si>
    <t xml:space="preserve">Drukarka Canon 6670 </t>
  </si>
  <si>
    <t>Gminna Biblioteka Publiczna w Siemkowicach</t>
  </si>
  <si>
    <t>508-00-56-26</t>
  </si>
  <si>
    <t>100452561</t>
  </si>
  <si>
    <t>98-354 Siemkowice, ul. Parkowa 1</t>
  </si>
  <si>
    <t>Zabezpieczenia (znane zabezpieczenia p-poż i przeciw kradzieżowe)</t>
  </si>
  <si>
    <t>98-354 Siemkowice, ul. Nowa 1</t>
  </si>
  <si>
    <t>Telewizor LCD 28-32</t>
  </si>
  <si>
    <t xml:space="preserve">Komputer </t>
  </si>
  <si>
    <t>Komputer G1610</t>
  </si>
  <si>
    <t>Kserokopiarka DEVELOP</t>
  </si>
  <si>
    <t>Rejestrator</t>
  </si>
  <si>
    <t>Dysk ITB</t>
  </si>
  <si>
    <t>Wzmacniacz MRS PA</t>
  </si>
  <si>
    <t>Tablica interaktywna QOMO</t>
  </si>
  <si>
    <t>Głośniki AVTEC</t>
  </si>
  <si>
    <t>Projektor krótkoogniskowy z akc.</t>
  </si>
  <si>
    <t>System bezprzewodowy z mikrofonem do ręki</t>
  </si>
  <si>
    <t>Mobilna tablica interaktywna</t>
  </si>
  <si>
    <t>Projektor PANASONIC PT- LX 22 E</t>
  </si>
  <si>
    <t>Laptop DELL E 6400</t>
  </si>
  <si>
    <t>Laptop TOSCHIBA</t>
  </si>
  <si>
    <t>Laptop ASUS X550CA</t>
  </si>
  <si>
    <t>Laptop ASUS X550C</t>
  </si>
  <si>
    <t>Gminny Ośrodek Pomocy Społecznej w Siemkowicach</t>
  </si>
  <si>
    <t>832-10-17-764</t>
  </si>
  <si>
    <t>005260869</t>
  </si>
  <si>
    <t>Zestaw komputerowy ADAX THETAG8600/B75/2G/500G(z monitorem)</t>
  </si>
  <si>
    <t>Zestaw komputerowy DELL VOSTRO V470</t>
  </si>
  <si>
    <t>Drukarka HP Laser JetP1102</t>
  </si>
  <si>
    <t>LAPTOP DELL Latitude 3540</t>
  </si>
  <si>
    <t>Gminny Ośrodek Zdrowia w Siemkowicach</t>
  </si>
  <si>
    <t>508-00-91-845</t>
  </si>
  <si>
    <t>360775386</t>
  </si>
  <si>
    <t>Gminny Ośrodek Zdrowia Społecznej w Siemkowicach</t>
  </si>
  <si>
    <t>Publiczne Przedszkole w Siemkowicach</t>
  </si>
  <si>
    <t>508-00-23-513</t>
  </si>
  <si>
    <t>592154612</t>
  </si>
  <si>
    <t>gaśnice proszkoweCP2,CP6,GWF,drzwi w kotłowniEI-60,pojemnik z piaskiem- sprzęt przeciwpożarowy.zabezpiezenia przeciw kradzieżowe:kasetka metalowa, szafa metalowa.</t>
  </si>
  <si>
    <t>Publiczna Szkoła Podstawowa w Radoszewicach</t>
  </si>
  <si>
    <t>508-00-23-708</t>
  </si>
  <si>
    <t>001150434</t>
  </si>
  <si>
    <t>system monitoringu</t>
  </si>
  <si>
    <t>98-354 Siemkowice, Radoszewice, ul. Niemojewskich 1B</t>
  </si>
  <si>
    <t>zbiorniki z tworzywa</t>
  </si>
  <si>
    <t xml:space="preserve">Ogrodzenie </t>
  </si>
  <si>
    <t>cegła, panele metalowe, siatka</t>
  </si>
  <si>
    <t>Tablica interaktywna Interwrite</t>
  </si>
  <si>
    <t>Projektor BenQ</t>
  </si>
  <si>
    <t>Monitor led</t>
  </si>
  <si>
    <t>Kolumna aktywna</t>
  </si>
  <si>
    <t>Wizualizer Aver</t>
  </si>
  <si>
    <t>Monitor LGD 21,5"</t>
  </si>
  <si>
    <t>Telewizor LG Electronics 42"</t>
  </si>
  <si>
    <t>Projektor NEC M260XS</t>
  </si>
  <si>
    <t>LG Electronics DVD Blue Ray</t>
  </si>
  <si>
    <t>Projektor NEC V260X</t>
  </si>
  <si>
    <t>Laptop Asus</t>
  </si>
  <si>
    <t>Kamera</t>
  </si>
  <si>
    <t>Laptop Dell Inspirion 15"</t>
  </si>
  <si>
    <t>Laptop Toschiba Satellite</t>
  </si>
  <si>
    <t>Radioodtwarzacz Philips CD</t>
  </si>
  <si>
    <t xml:space="preserve">Laptop Dell </t>
  </si>
  <si>
    <t>8520Z</t>
  </si>
  <si>
    <t>Publiczna Szkoła Podstawowa w Lipniku</t>
  </si>
  <si>
    <t>508-00-25-216</t>
  </si>
  <si>
    <t>001150612</t>
  </si>
  <si>
    <t>system gaśnic, hydranty, okratowanie okien i drzwi pracowni komputerowej, szyby antywłamaniowe w gabinecie dyrektora, drzwi wejściowe antywłamaniowe, podwójne zamki do drzwi wejściowych, system monitoringu.</t>
  </si>
  <si>
    <t>98-354 Siemkowice, Kolonia Lipnik 11</t>
  </si>
  <si>
    <t>plac zabaw</t>
  </si>
  <si>
    <t>Kolonia Lipnik 11, 98-354 Siemkowice</t>
  </si>
  <si>
    <t>konstrukcja stalowa z elementami drewnianymi</t>
  </si>
  <si>
    <t>Komputer HP Core, Windows 7 Pro - 2 szt.</t>
  </si>
  <si>
    <t>Kopiarka Minolta Develop 213</t>
  </si>
  <si>
    <t>Monitor do telewizji przemysł.</t>
  </si>
  <si>
    <t>Rejestrator telewizji przem. BCS-8 kam.</t>
  </si>
  <si>
    <t>Kamery do telewizji przemysł. 5 szt.</t>
  </si>
  <si>
    <t>Tablica interaktywna My Board'84</t>
  </si>
  <si>
    <t>laptop Lenovo z syst.op.</t>
  </si>
  <si>
    <t>Aparat foto cyfrowy Canon</t>
  </si>
  <si>
    <t>Zasilacz UPS awaryjny</t>
  </si>
  <si>
    <t>Ożegów, ul. Szkolna 19</t>
  </si>
  <si>
    <t>drewno, metal</t>
  </si>
  <si>
    <t>Publiczna Szkoła Podstawowa im. Kornela Makuszyńskiego w Siemkowicach</t>
  </si>
  <si>
    <t>508-002-46-36</t>
  </si>
  <si>
    <t>000272425</t>
  </si>
  <si>
    <t>zabezpieczenie p.poż. - gaśnice i hydranty wewnątrz budynku, zabezpieczenie przeciw kradzieży - system alarmowy, monitorowanie zewnetrzne, kraty w oknach Sali komputerowej oraz krata w drzwiach, kraty w oknach piwnicznych</t>
  </si>
  <si>
    <t>tablica interaktywna QOMB</t>
  </si>
  <si>
    <t>Projektor Vivitek</t>
  </si>
  <si>
    <t>telewizor Sony</t>
  </si>
  <si>
    <t>kopiarka Task alfa</t>
  </si>
  <si>
    <t xml:space="preserve"> laptop Samsung 15,6' </t>
  </si>
  <si>
    <t>laptop Samsung 15,6'</t>
  </si>
  <si>
    <t>Tabela nr 5 - Wykaz sprzętu elektronicznego w Gminie Siemkowice</t>
  </si>
  <si>
    <t>Tabela nr 6 - Wykaz majątku trwałego Gminy Siemkowice</t>
  </si>
  <si>
    <t>Tabela nr 2 - Wykaz lokalizacji, w których prowadzona jest działalność oraz lokalizacji, gdzie znajduje się mienie należące do jednostek Gminy Siemkowice</t>
  </si>
  <si>
    <t>RAZEM BUDOWLE</t>
  </si>
  <si>
    <t>730934720</t>
  </si>
  <si>
    <t>8411Z</t>
  </si>
  <si>
    <t>8621Z</t>
  </si>
  <si>
    <t>8510Z</t>
  </si>
  <si>
    <t>9101A</t>
  </si>
  <si>
    <t>8899Z</t>
  </si>
  <si>
    <t>kraty w oknach na parterze</t>
  </si>
  <si>
    <t>98-354 Siemkowice, Radoszewice, ul. Powstania Styczniowego 1</t>
  </si>
  <si>
    <t>98-354 Siemkowice, ul. Szkolna 1</t>
  </si>
  <si>
    <t>98-354 Siemkowice, ul. Krasińskiego 2</t>
  </si>
  <si>
    <t>98-354 Siemkowice, ul. Parkowa 2</t>
  </si>
  <si>
    <t>Maszyny</t>
  </si>
  <si>
    <t>PUBLICZNE PRZEDSZKOLE W SIEMKOWICACH</t>
  </si>
  <si>
    <t>Vizualizier Aver F17HD</t>
  </si>
  <si>
    <t>Tablica interaktyw. InterWrite 1279</t>
  </si>
  <si>
    <t>Projektor Sony SX226</t>
  </si>
  <si>
    <t xml:space="preserve"> Projektor BENQ MS619ST</t>
  </si>
  <si>
    <t>Telewizor 42˝ LG 42LF5800</t>
  </si>
  <si>
    <t>Odtwarzacz  PHILIPS DVP2880</t>
  </si>
  <si>
    <t>Tablica interaktyw. 2x3 Esprit DT</t>
  </si>
  <si>
    <t>Notebook Lenovo G50-30</t>
  </si>
  <si>
    <t>Tablet Lenovo A7 30H 3GB</t>
  </si>
  <si>
    <t>Laptop z oprogramowaniem</t>
  </si>
  <si>
    <t>Laptop Lenovo G50-80</t>
  </si>
  <si>
    <t>Radioodtw. CD PHIPILS AZ780</t>
  </si>
  <si>
    <t>Radiomagnetofon KRUGER MATZ</t>
  </si>
  <si>
    <t>zestaw komputerowy</t>
  </si>
  <si>
    <t>kasa fiskalna</t>
  </si>
  <si>
    <t>zespół komputerowy</t>
  </si>
  <si>
    <t>Telewizor LCD LG 39 IN 5400</t>
  </si>
  <si>
    <t>Projektor Sanyo PLC_XD 2600</t>
  </si>
  <si>
    <t xml:space="preserve">Monitor LCD Philips 19 </t>
  </si>
  <si>
    <t>Monitor LCD Philips 19 BOX</t>
  </si>
  <si>
    <t>Laptop LENOVO</t>
  </si>
  <si>
    <t>Laptop 15 WIN 7 Lenovo</t>
  </si>
  <si>
    <t>Aparat Fotograficzny</t>
  </si>
  <si>
    <t>Laptop Lenovo B- 50 80 matt</t>
  </si>
  <si>
    <t>Kamera zew. 650 TVL  3,6 mm</t>
  </si>
  <si>
    <t xml:space="preserve">Monitor  19 </t>
  </si>
  <si>
    <t>Kamera zew. 650 TVL  4,9 mm</t>
  </si>
  <si>
    <t>Projektor krótkoogniskowy</t>
  </si>
  <si>
    <t>Monitor  Philips 19,5</t>
  </si>
  <si>
    <t>Projektor VIVITEC D555</t>
  </si>
  <si>
    <t>TAblica interaktywna QOMO</t>
  </si>
  <si>
    <t>Wiualizer z przystawką do mikros.</t>
  </si>
  <si>
    <t>Tablica inter. QOMO QWB 200 BW</t>
  </si>
  <si>
    <t>Laptop Lenovo  z oprogr.</t>
  </si>
  <si>
    <t>Laptop Lenovo IdeaPad z Vin 8.1</t>
  </si>
  <si>
    <t>Laptop Lenovo  z Vin.10</t>
  </si>
  <si>
    <t>Wizualizer Aver HD</t>
  </si>
  <si>
    <t>Projektor BenQ MX</t>
  </si>
  <si>
    <t xml:space="preserve">Aparat foto cyfrowy Nicon </t>
  </si>
  <si>
    <t>Głośniki MyBoard 40W</t>
  </si>
  <si>
    <t>Tablica interaktywna Esprit DT</t>
  </si>
  <si>
    <t>Projektor BenQ MS</t>
  </si>
  <si>
    <t>Telewizor Samsung LED 32'</t>
  </si>
  <si>
    <t>Odtwarzacz DVD Philips</t>
  </si>
  <si>
    <t>Radiomagnetofon  CD Philips</t>
  </si>
  <si>
    <t>Kamery do telewizji przemysł. 3 szt.</t>
  </si>
  <si>
    <t>Tablica interaktywna My Board'84 z głośnikami</t>
  </si>
  <si>
    <t>Projektor krótkoogniskowy Epson EB</t>
  </si>
  <si>
    <t>Kopiarka Canon IR 2520</t>
  </si>
  <si>
    <t>Radioodtwarzacz Blaupunkt</t>
  </si>
  <si>
    <t>Notebook Asus</t>
  </si>
  <si>
    <t>Aparat cyfrowy</t>
  </si>
  <si>
    <t>Laptop  Dell</t>
  </si>
  <si>
    <t>Kolumna Aktywna ALTO</t>
  </si>
  <si>
    <t>Kserokopiarka IR-2520</t>
  </si>
  <si>
    <t>Projektor Sony</t>
  </si>
  <si>
    <t>Zestaw głośnikowy</t>
  </si>
  <si>
    <t xml:space="preserve">Monitor Acer </t>
  </si>
  <si>
    <t>98-354 Siemkowice, ul. Przedszkolna 4</t>
  </si>
  <si>
    <t>98-354 Siemkowice, Pl. Wolności 1</t>
  </si>
  <si>
    <t>alarm, kamery</t>
  </si>
  <si>
    <t>drukKomputer intel</t>
  </si>
  <si>
    <t>urządzenie wielofunkcyjne</t>
  </si>
  <si>
    <t>niszczarka</t>
  </si>
  <si>
    <t>ŚWIETLICA WIEJSKA</t>
  </si>
  <si>
    <t>OŻEGÓW UL. SZKOLNA 19, 98-354 SIEMKOWICE</t>
  </si>
  <si>
    <t>1.</t>
  </si>
  <si>
    <t>DRUKARKA</t>
  </si>
  <si>
    <t>2.</t>
  </si>
  <si>
    <t>MONITOR LG</t>
  </si>
  <si>
    <t>RADIOMAGNETOFON</t>
  </si>
  <si>
    <t>4.</t>
  </si>
  <si>
    <t>RADIOMAGNETOFON ELTRA</t>
  </si>
  <si>
    <t>5.</t>
  </si>
  <si>
    <t>RADIOMAGNETOFON GRUNDIG</t>
  </si>
  <si>
    <t>6.</t>
  </si>
  <si>
    <t>RADIOMAGNETOFON LPC</t>
  </si>
  <si>
    <t>7.</t>
  </si>
  <si>
    <t>RADIOMAGNETOFON PANASONIC</t>
  </si>
  <si>
    <t xml:space="preserve">8. </t>
  </si>
  <si>
    <t>ZESTAW KOMPUTEROWY</t>
  </si>
  <si>
    <t>9.</t>
  </si>
  <si>
    <t>WIEŻA LG</t>
  </si>
  <si>
    <t>ŚETLICA WIEJSKA</t>
  </si>
  <si>
    <t>98-354 Siemkowice, Pl. Wolnośi 1</t>
  </si>
  <si>
    <t>Serwer</t>
  </si>
  <si>
    <t>Kserokopiarka - kombajn</t>
  </si>
  <si>
    <t>Zestaw komputerowy (komp. Monitor)</t>
  </si>
  <si>
    <t>Centrala telefoniczna</t>
  </si>
  <si>
    <t xml:space="preserve">Drukarka </t>
  </si>
  <si>
    <t xml:space="preserve">Aparat cyfrowy </t>
  </si>
  <si>
    <t>Sprzęt inkasencki</t>
  </si>
  <si>
    <t>98-354 Siemkowice, ul. Przedszkolna 2</t>
  </si>
  <si>
    <t>LAPTOP ASUSF541NA-GQ216T N4200/4G/1T/256</t>
  </si>
  <si>
    <t>K-PR MS OFICEE EDITION PLOEM</t>
  </si>
  <si>
    <t>DRUKARKA WIELOFUNKCYJNA</t>
  </si>
  <si>
    <t>ZESTAW MICRO DVD PHILIPS</t>
  </si>
  <si>
    <t>DRUKARKA SAMSUNG ML-2010</t>
  </si>
  <si>
    <t>PROJEKTOR TOSCHIBA TDP-EX20</t>
  </si>
  <si>
    <t>TELEWIZOR VE 32H4000 SAMSUNG</t>
  </si>
  <si>
    <t>ZESTAW NAGŁOŚNIENIOWY PA SYSTEM 300</t>
  </si>
  <si>
    <t>KSEROKOPIARKA CANON IR 1600</t>
  </si>
  <si>
    <t>STERYLIZATOR UV</t>
  </si>
  <si>
    <t xml:space="preserve"> Projektor BENQ 808ST</t>
  </si>
  <si>
    <t>Urządzenie wielofunkcyjne</t>
  </si>
  <si>
    <t>508 001 51 98</t>
  </si>
  <si>
    <t>730 934 720</t>
  </si>
  <si>
    <t>90.04.Z</t>
  </si>
  <si>
    <t>Wodociag Lipnik</t>
  </si>
  <si>
    <t>Lipnik</t>
  </si>
  <si>
    <t>STACJA UZDATNIANIA WODY</t>
  </si>
  <si>
    <t>RADOSZEWICE</t>
  </si>
  <si>
    <t>STACJA UZDATNIANIA WODY - SIEMKOWICE</t>
  </si>
  <si>
    <t>SIEMKOWICE</t>
  </si>
  <si>
    <t>PLAC PARKINGOWY SIEMKOWICE</t>
  </si>
  <si>
    <t>OGRODZENIE BOISKA LIPNIK</t>
  </si>
  <si>
    <t>LIPNIK</t>
  </si>
  <si>
    <t>98-354 Siemkowice, ul. Przedszkolna 1</t>
  </si>
  <si>
    <t>łącznie</t>
  </si>
  <si>
    <t>znaki ewakuacyjne, sprzęt gaśnicz, alarm podłączony do grupy interwencyjnej, odblaski p-poż, gaśnice</t>
  </si>
  <si>
    <t>Świetlica Wiejska w Ożegowie</t>
  </si>
  <si>
    <t>Nazwa</t>
  </si>
  <si>
    <t>OC</t>
  </si>
  <si>
    <t>Opis szkody/przyczyna</t>
  </si>
  <si>
    <t>Rezerwa</t>
  </si>
  <si>
    <t>Wypłata</t>
  </si>
  <si>
    <t>Data szkody</t>
  </si>
  <si>
    <t>Ryzyko</t>
  </si>
  <si>
    <t>INFORMACJA O SZKODOWOŚCI</t>
  </si>
  <si>
    <t>BRAK SZKÓD</t>
  </si>
  <si>
    <t>01.01.2014 - 31.12.2014</t>
  </si>
  <si>
    <t>nienależyte administrowanie drogami publicznymi</t>
  </si>
  <si>
    <t>01.01.2017 -31.12.2017</t>
  </si>
  <si>
    <t>01.01.2018 - 27.07.2018</t>
  </si>
  <si>
    <t>01.01.2015 - 31.12.2015</t>
  </si>
  <si>
    <t>01.01.2016 - 31.12.2016</t>
  </si>
  <si>
    <t>SPEECJALNY POŻARNICZY</t>
  </si>
  <si>
    <t>A11420108772</t>
  </si>
  <si>
    <t>EPJHW16</t>
  </si>
  <si>
    <t>1142 GBA</t>
  </si>
  <si>
    <t xml:space="preserve">STAR </t>
  </si>
  <si>
    <t>OSP W RADOSZEWICACH</t>
  </si>
  <si>
    <t>CIĄGNIK</t>
  </si>
  <si>
    <t>UUJ10241212160037</t>
  </si>
  <si>
    <t>EPJ FA21</t>
  </si>
  <si>
    <t xml:space="preserve">URSUS </t>
  </si>
  <si>
    <t>URZĄD GMINY SIEMKOWICE</t>
  </si>
  <si>
    <t>SPECJALNY POŻARNICZY</t>
  </si>
  <si>
    <t>SULO156111FO422850</t>
  </si>
  <si>
    <t>EPJ W709</t>
  </si>
  <si>
    <t>ŻUK A156C</t>
  </si>
  <si>
    <t>FS LUBLIN</t>
  </si>
  <si>
    <t>WOLNOBIEŻNY</t>
  </si>
  <si>
    <t>R814</t>
  </si>
  <si>
    <t xml:space="preserve">WALEC DROGOWY </t>
  </si>
  <si>
    <t>4-9803A</t>
  </si>
  <si>
    <t>SHM114</t>
  </si>
  <si>
    <t>RÓWNIARKA DROGOWA</t>
  </si>
  <si>
    <t>AUTOBUS</t>
  </si>
  <si>
    <t>SVASW3AAPYS031651</t>
  </si>
  <si>
    <t>EPJ H031</t>
  </si>
  <si>
    <t>H9-21</t>
  </si>
  <si>
    <t>AUTOSAN</t>
  </si>
  <si>
    <t>PRZYCZEPKA</t>
  </si>
  <si>
    <t>SWNB7500050018148</t>
  </si>
  <si>
    <t>EPJ P239</t>
  </si>
  <si>
    <t>B7524H</t>
  </si>
  <si>
    <t>NIEWIADÓW</t>
  </si>
  <si>
    <t>SPECJALNY POZARNICZY</t>
  </si>
  <si>
    <t>SAL 9948</t>
  </si>
  <si>
    <t>URZĄD GMINY SIEMKOWICE - OSP RADOSZEWICE</t>
  </si>
  <si>
    <t>SIW 007H</t>
  </si>
  <si>
    <t>A-156 B</t>
  </si>
  <si>
    <t>ŻUK</t>
  </si>
  <si>
    <t>URZĄD GMINY SIEMKOWICE -OSP MOKRE</t>
  </si>
  <si>
    <t>SIW 700C</t>
  </si>
  <si>
    <t>STAR  244L</t>
  </si>
  <si>
    <t>FSO STAR</t>
  </si>
  <si>
    <t>URZĄD GMINY SIEMKOWICE - OSP W SIEMKOWICACH</t>
  </si>
  <si>
    <t>PRZYCZEPA</t>
  </si>
  <si>
    <t>SIW 962K</t>
  </si>
  <si>
    <t>D55</t>
  </si>
  <si>
    <t>SANOK</t>
  </si>
  <si>
    <t>SIW 958K</t>
  </si>
  <si>
    <t>D732</t>
  </si>
  <si>
    <t>KOPARKOSPYCHARKA</t>
  </si>
  <si>
    <t>C505246</t>
  </si>
  <si>
    <t>SIW 629T</t>
  </si>
  <si>
    <t>BH25</t>
  </si>
  <si>
    <t>BIAŁORUŚ</t>
  </si>
  <si>
    <t>SIW 621T</t>
  </si>
  <si>
    <t>C-360</t>
  </si>
  <si>
    <t>URSUS</t>
  </si>
  <si>
    <t xml:space="preserve"> WFOLXXGBFL2P89276</t>
  </si>
  <si>
    <t>EPJ R706</t>
  </si>
  <si>
    <t>TRANZIT</t>
  </si>
  <si>
    <t>FORD</t>
  </si>
  <si>
    <t>OSP OŻEGÓW</t>
  </si>
  <si>
    <t>SUL352417Y0069136</t>
  </si>
  <si>
    <t>EPJ C261</t>
  </si>
  <si>
    <t>LUBLIN</t>
  </si>
  <si>
    <t>PS LUBLIN</t>
  </si>
  <si>
    <t>URZĄD GMINY SIEMKOWICE - OSP LIPNIK</t>
  </si>
  <si>
    <t>ZCFB1LM84E2621854</t>
  </si>
  <si>
    <t>EPJ 98XK</t>
  </si>
  <si>
    <t>ML15OE25WS</t>
  </si>
  <si>
    <t>IVECO</t>
  </si>
  <si>
    <t xml:space="preserve">OSP W  SIEMKOWICACH </t>
  </si>
  <si>
    <t>VJYLR210P03400340</t>
  </si>
  <si>
    <t>EPJ 55TF</t>
  </si>
  <si>
    <t>LR210PP</t>
  </si>
  <si>
    <t>PONTICELLI</t>
  </si>
  <si>
    <t>OSOBOWY</t>
  </si>
  <si>
    <t>TMBMD25J275020749</t>
  </si>
  <si>
    <t>EPJ 88GK</t>
  </si>
  <si>
    <t>ROOMSTER</t>
  </si>
  <si>
    <t>Od</t>
  </si>
  <si>
    <t>Okres ubezpieczenia NNW</t>
  </si>
  <si>
    <t>Okres ubezpieczenia AC i KR</t>
  </si>
  <si>
    <t>Okres ubezpieczenia OC</t>
  </si>
  <si>
    <t>Dopuszczalna masa całkowita (kg)</t>
  </si>
  <si>
    <t>Ładowność (kg)</t>
  </si>
  <si>
    <t>Ilość miejsc</t>
  </si>
  <si>
    <t>Data I rejestracji</t>
  </si>
  <si>
    <t>Pojemność silnika (cm3)</t>
  </si>
  <si>
    <t>Rodzaj pojazdu</t>
  </si>
  <si>
    <t>Nr VIN</t>
  </si>
  <si>
    <t>Nr rejestracyjny</t>
  </si>
  <si>
    <t>Typ, model</t>
  </si>
  <si>
    <t>Marka</t>
  </si>
  <si>
    <t>Ubezpieczony/Użytkownik</t>
  </si>
  <si>
    <t>Dane pojazdów</t>
  </si>
  <si>
    <t>Suma ubezpieczenia (BRUTTO) z aktualnie obowiązujących umów</t>
  </si>
  <si>
    <t>Siemkowice  ul.plac Wolności 4 koło ronda</t>
  </si>
  <si>
    <t>istniejąca</t>
  </si>
  <si>
    <t xml:space="preserve">okna - PVC, drzwi -   drewniana </t>
  </si>
  <si>
    <t>sieć wodociągowa - rury ocynkowane, inst. kanalizacyjna - PVC</t>
  </si>
  <si>
    <t>aluminium</t>
  </si>
  <si>
    <t>drewniana/papa</t>
  </si>
  <si>
    <t>żelbetowy</t>
  </si>
  <si>
    <t>pustak</t>
  </si>
  <si>
    <t xml:space="preserve">10 km rzeka </t>
  </si>
  <si>
    <t>1000 m</t>
  </si>
  <si>
    <t>Siemkowice, ul. Parkowa 1</t>
  </si>
  <si>
    <t>Budynek Biblioteki</t>
  </si>
  <si>
    <t>GMINNA BIBLIOTEKA W SIEMKOWICACH</t>
  </si>
  <si>
    <t xml:space="preserve">okna - PVC, drzwi - PVC i  drewniana </t>
  </si>
  <si>
    <t>miedź</t>
  </si>
  <si>
    <t>drewniana/blacha</t>
  </si>
  <si>
    <t>budowa dachu</t>
  </si>
  <si>
    <t>stropodach/papa</t>
  </si>
  <si>
    <t>cegła</t>
  </si>
  <si>
    <t xml:space="preserve">300m </t>
  </si>
  <si>
    <t>Siemkowice, ul. Przedszkolna 2</t>
  </si>
  <si>
    <t>Budynek Przedszkola</t>
  </si>
  <si>
    <t xml:space="preserve">okna - PVC,  drzwi - PVC i drewniane </t>
  </si>
  <si>
    <t>sieć wodociągowa - rury ocynkowane, inst. kanalizacyjna - PVC , c.o. - miedź</t>
  </si>
  <si>
    <t>stalowa/blacha</t>
  </si>
  <si>
    <t>pustak ceramiczny</t>
  </si>
  <si>
    <t>5 km rzeka</t>
  </si>
  <si>
    <t xml:space="preserve">200 m </t>
  </si>
  <si>
    <t>Radoszewiceul.Niemojewskich 1B</t>
  </si>
  <si>
    <t>Sala gimnastyczna przy SP Radoszewice</t>
  </si>
  <si>
    <t>istniejaca</t>
  </si>
  <si>
    <t xml:space="preserve">okna - drewniane,  drzwi - PVC i drewniane </t>
  </si>
  <si>
    <t>Radoszewice ul Niemojewskich 1 B</t>
  </si>
  <si>
    <t>Budynek szkolny Radoszewice</t>
  </si>
  <si>
    <t xml:space="preserve">okna - PVC i  drewniane, drzwi - drewniane </t>
  </si>
  <si>
    <t>DZ - 3</t>
  </si>
  <si>
    <t>cegła ceramiczna</t>
  </si>
  <si>
    <t xml:space="preserve">200m </t>
  </si>
  <si>
    <t>Radoszewice, ul. Niemojewskich 1</t>
  </si>
  <si>
    <t>Budynek Domu Nauczyciela</t>
  </si>
  <si>
    <t>PUBLICZNA SZKOŁA PODSTAWOWA W RADOSZEWICACH</t>
  </si>
  <si>
    <t xml:space="preserve">okna - PVC  drzwi - PVC i drewniane </t>
  </si>
  <si>
    <t>drewniana/ papa</t>
  </si>
  <si>
    <t>cegła i kamień</t>
  </si>
  <si>
    <t>9 km rzeka</t>
  </si>
  <si>
    <t xml:space="preserve"> kolonia Lipnik 11</t>
  </si>
  <si>
    <t>Budynek szkolny Lipnik</t>
  </si>
  <si>
    <t>PUBLICZNA SZKOŁA PODSTAWOWA W LIPNIKU</t>
  </si>
  <si>
    <t>isniejąca</t>
  </si>
  <si>
    <t xml:space="preserve">500 m </t>
  </si>
  <si>
    <t>Ożegów ul. Szkolna 19</t>
  </si>
  <si>
    <t>Budynek szkolny Ożegów</t>
  </si>
  <si>
    <t>ŚWIETLICA W OŻEGOWIE</t>
  </si>
  <si>
    <t>oświetleniowa</t>
  </si>
  <si>
    <t>konstrukcja stalowa powleczona plandeką</t>
  </si>
  <si>
    <t>300 m</t>
  </si>
  <si>
    <t>Siemkowice, ul. Nowa 1</t>
  </si>
  <si>
    <t>Hala Sportowa namiotowa</t>
  </si>
  <si>
    <t>Zaplecze sanitarne przy PG w S-cach</t>
  </si>
  <si>
    <t>aluminium/miedź</t>
  </si>
  <si>
    <t xml:space="preserve">żelbetowy </t>
  </si>
  <si>
    <t>300m</t>
  </si>
  <si>
    <t xml:space="preserve">Budynek szkolny </t>
  </si>
  <si>
    <t xml:space="preserve">300 m </t>
  </si>
  <si>
    <t>Budynek Szkolny Siemkowice</t>
  </si>
  <si>
    <t>PUBLICZNA SZKOŁA PODSTAWOWA W SIEMKOWICACH</t>
  </si>
  <si>
    <t>okna - PVC, drzwi - PVC i drewniane</t>
  </si>
  <si>
    <t>sieć wodociągowa - rury ocynkowane, c.o. - rury stalowe, inst. Kanalizacyjna - PVC</t>
  </si>
  <si>
    <t>Siemkowice ul. Przedszkolna 4</t>
  </si>
  <si>
    <t>lata 70-te</t>
  </si>
  <si>
    <t>Ośrodek Zdrowia Siemkowice</t>
  </si>
  <si>
    <t>GMINNY OŚRODEK  ZDROWIA W SIEMKOWICACH</t>
  </si>
  <si>
    <t>N</t>
  </si>
  <si>
    <t>400 m2</t>
  </si>
  <si>
    <t>T</t>
  </si>
  <si>
    <t>BLACHA NA KONSTRUKCJI DREWNIANEJ</t>
  </si>
  <si>
    <t>BLACHA</t>
  </si>
  <si>
    <t>CEGŁA</t>
  </si>
  <si>
    <t>1 KM - RZEKA</t>
  </si>
  <si>
    <t>2 KM</t>
  </si>
  <si>
    <t>Delfina 54, 98-354 Siemkowice</t>
  </si>
  <si>
    <t>Budynek po Szkole w Delfinie</t>
  </si>
  <si>
    <t>drewniany/blacha</t>
  </si>
  <si>
    <t>strop kleina</t>
  </si>
  <si>
    <t>500 m - STAW</t>
  </si>
  <si>
    <t>500 M</t>
  </si>
  <si>
    <t>Siemkowice ul. Częstochowska 5</t>
  </si>
  <si>
    <t>Budynek gospodarczogarażowy</t>
  </si>
  <si>
    <t>500 m2</t>
  </si>
  <si>
    <t>PAPA</t>
  </si>
  <si>
    <t>POKRYTY DWUKROTNIE PAPĄ NA PŁYTACH KORYTKOWYCH, OCIEPLENIE WEŁNĄ MINERALNĄ</t>
  </si>
  <si>
    <t xml:space="preserve">Budynek Poczty </t>
  </si>
  <si>
    <t>BRAK</t>
  </si>
  <si>
    <t>100M - STAW</t>
  </si>
  <si>
    <t>1 KM</t>
  </si>
  <si>
    <t xml:space="preserve">Siemkowice, ul. Parkowa </t>
  </si>
  <si>
    <t>Budynek gospodarczy (mieszkalny)</t>
  </si>
  <si>
    <t>150 m2</t>
  </si>
  <si>
    <t>STROPODACH</t>
  </si>
  <si>
    <t>Laski 31 a, 98-354 Siemkowice</t>
  </si>
  <si>
    <t>Budynek po szkole podstawowej w Laskach</t>
  </si>
  <si>
    <t>drewniana</t>
  </si>
  <si>
    <t>kamień wapienny</t>
  </si>
  <si>
    <t xml:space="preserve">1000m </t>
  </si>
  <si>
    <t>Siemkowice, ul. Parkowa 2</t>
  </si>
  <si>
    <t>Budynek parterowy</t>
  </si>
  <si>
    <t>5 m</t>
  </si>
  <si>
    <t>Siemkowice, ul. Krasńskiego 2</t>
  </si>
  <si>
    <t>Budynek gospodarczy przy strażnicy OSP</t>
  </si>
  <si>
    <t>żelbetowe</t>
  </si>
  <si>
    <t>3 km rzeka</t>
  </si>
  <si>
    <t>5 km</t>
  </si>
  <si>
    <t>Zmyślona 10</t>
  </si>
  <si>
    <t>Budynek szkolny Zmyslona - nowy</t>
  </si>
  <si>
    <t>okna- metalowe, drzwi drewniane</t>
  </si>
  <si>
    <t>drewniana/eternit</t>
  </si>
  <si>
    <t>40m stawy</t>
  </si>
  <si>
    <t>Siemkowice ul. Parkowa 3</t>
  </si>
  <si>
    <t>Budynek gospodarczy magazyn</t>
  </si>
  <si>
    <t>40 m stawy</t>
  </si>
  <si>
    <t>Siemkowice ul. Parkowa 2</t>
  </si>
  <si>
    <t>Budynek gospodarczy Siemkowice</t>
  </si>
  <si>
    <t xml:space="preserve">okna - PVC, drzwi - PVC </t>
  </si>
  <si>
    <t>drewniana/ blacha</t>
  </si>
  <si>
    <t>żelbetowy i sufit podwieszany, drewniany</t>
  </si>
  <si>
    <t>Siemkowice ul. Krasińskiego 2</t>
  </si>
  <si>
    <t xml:space="preserve">Strażnica OSP Siemkowice- nowa </t>
  </si>
  <si>
    <t>sieć wodociągowa - rury ocynkowane, Kanalizacyjna - PVC</t>
  </si>
  <si>
    <t>wymiana pokrycia dachowego</t>
  </si>
  <si>
    <t>sufit podwieszany, drewniany</t>
  </si>
  <si>
    <t>9 km</t>
  </si>
  <si>
    <t>Lipnik 96A</t>
  </si>
  <si>
    <t>Strażnica OSP Lipnik</t>
  </si>
  <si>
    <t>Siemkowice ul. Szkolna 1</t>
  </si>
  <si>
    <t>Strażnica OSP Siemkowice- stara</t>
  </si>
  <si>
    <t>bark</t>
  </si>
  <si>
    <t>drewniany</t>
  </si>
  <si>
    <t>kamień</t>
  </si>
  <si>
    <t xml:space="preserve">20m stawy </t>
  </si>
  <si>
    <t>1000m</t>
  </si>
  <si>
    <t>Siemkowice ul. Parkowa 1</t>
  </si>
  <si>
    <t>Budynek Zamek</t>
  </si>
  <si>
    <t>okna - PVC, drzwi - drewniane</t>
  </si>
  <si>
    <t>żelbetowy, kanałowy</t>
  </si>
  <si>
    <t>Siemkowice ul. Przedszkolna 1</t>
  </si>
  <si>
    <t>Budynek Lecznicy Zwierząt</t>
  </si>
  <si>
    <t>PVC/drewniane - okna, drzwi, płytowe, drewniane oraz PVC wejściowe</t>
  </si>
  <si>
    <t>drewniana/ eternit</t>
  </si>
  <si>
    <t>drewniana/</t>
  </si>
  <si>
    <t>żelbetowy, monolityczny</t>
  </si>
  <si>
    <t>Radoszewice Ul. Powstania Styczniowego 1</t>
  </si>
  <si>
    <t>Ośrodek Zdrowia Radoszewice</t>
  </si>
  <si>
    <t>PVC - okna, drzwi, płytowe, drewniane</t>
  </si>
  <si>
    <t>drewniana/ blachodachówka</t>
  </si>
  <si>
    <t>wymiana dachu, pokrycia dachowego, stolarki okiennej oraz docieplenie budynku</t>
  </si>
  <si>
    <t>cegła/pustak</t>
  </si>
  <si>
    <t>Siemkowice Plac Wolności 1</t>
  </si>
  <si>
    <t>Budynek Urzędu Gminy</t>
  </si>
  <si>
    <t>URZĄD GMINY</t>
  </si>
  <si>
    <t>instalacja wentylacyjna i kominowa</t>
  </si>
  <si>
    <t>instalacja gazowa</t>
  </si>
  <si>
    <t>stolarka okienna i drzwiowa</t>
  </si>
  <si>
    <t>sieć wodno-kanalizacyjna oraz cenralnego ogrzewania</t>
  </si>
  <si>
    <t>intalacja elekryczna</t>
  </si>
  <si>
    <t>konstukcja i pokrycie dachu</t>
  </si>
  <si>
    <t>dach (konstrukcja i pokrycie)</t>
  </si>
  <si>
    <t>stropy</t>
  </si>
  <si>
    <t>mury</t>
  </si>
  <si>
    <t>czy jest wyposażony w windę? (TAK/NIE)</t>
  </si>
  <si>
    <t>czy znajdują się w nim instalacje sanitarne? (TAK/NIE)</t>
  </si>
  <si>
    <t>czy budynek jest podpiwniczony? (TAK/NIE)</t>
  </si>
  <si>
    <t>ilość kondygnacji</t>
  </si>
  <si>
    <t>kubatura (w m³)</t>
  </si>
  <si>
    <t>powierzchnia użytkowa (w m²)</t>
  </si>
  <si>
    <t>powierzchnia zabudowy (w m²)</t>
  </si>
  <si>
    <t>opis stanu technicznego budynku wg poniższych elementów budynku (zgodnie z protokołem przeglądu obiektu budowlanego)</t>
  </si>
  <si>
    <t>informacja o przeprowadzonych remontach i modernizacji budynków starszych niż 50 lat</t>
  </si>
  <si>
    <t>Rodzaj materiałów budowlanych, z jakich wykonano budynek</t>
  </si>
  <si>
    <t>odległość od najbliższej rzeki lub innego zbiornika wodnego (proszę podać od czego)</t>
  </si>
  <si>
    <t>Odległość od najbliższej jednostki Straży Pożarnej</t>
  </si>
  <si>
    <t>Czy od 1997 r. w lokalizacji wystąpiło ryzyko powodzi?</t>
  </si>
  <si>
    <t xml:space="preserve">wartość (odtworzeniowa) </t>
  </si>
  <si>
    <t>czy jest to budynkek zabytkowy, podlegający nadzorowi konserwatora zabytków? (TAK/NIE)</t>
  </si>
  <si>
    <t>czy budynek jest przeznaczony do rozbiórki? (TAK/NIE)</t>
  </si>
  <si>
    <t>czy budynek jest użytkowany? (TAK/NIE)</t>
  </si>
  <si>
    <t>budynek</t>
  </si>
  <si>
    <t>NAZWA JEDNOSTKI</t>
  </si>
  <si>
    <t>Tabela nr 3 - Wykaz budynków w Gminie Siemkowice</t>
  </si>
  <si>
    <t>SKODA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</si>
</sst>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\ _z_ł"/>
    <numFmt numFmtId="182" formatCode="#,##0.00\ &quot;zł&quot;;[Red]#,##0.00\ &quot;zł&quot;"/>
    <numFmt numFmtId="183" formatCode="0_ ;\-0\ "/>
    <numFmt numFmtId="184" formatCode="0.00;[Red]0.00"/>
    <numFmt numFmtId="185" formatCode="dd/mm/yyyy"/>
    <numFmt numFmtId="186" formatCode="d/mm/yyyy"/>
    <numFmt numFmtId="187" formatCode="#,##0.00&quot; zł&quot;"/>
    <numFmt numFmtId="188" formatCode="[$-415]General"/>
    <numFmt numFmtId="189" formatCode="0.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sz val="10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4"/>
      <name val="Cambria"/>
      <family val="1"/>
    </font>
    <font>
      <b/>
      <i/>
      <sz val="10"/>
      <color indexed="10"/>
      <name val="Cambria"/>
      <family val="1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i/>
      <sz val="10"/>
      <color rgb="FFFF0000"/>
      <name val="Cambri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48" fillId="0" borderId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8" fontId="23" fillId="34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right" vertical="center" wrapText="1"/>
    </xf>
    <xf numFmtId="168" fontId="25" fillId="0" borderId="10" xfId="0" applyNumberFormat="1" applyFont="1" applyFill="1" applyBorder="1" applyAlignment="1">
      <alignment horizontal="right" vertical="center"/>
    </xf>
    <xf numFmtId="0" fontId="23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3" fillId="0" borderId="0" xfId="0" applyFont="1" applyAlignment="1">
      <alignment horizontal="left" vertical="center"/>
    </xf>
    <xf numFmtId="49" fontId="25" fillId="0" borderId="0" xfId="0" applyNumberFormat="1" applyFont="1" applyAlignment="1">
      <alignment horizontal="center"/>
    </xf>
    <xf numFmtId="49" fontId="23" fillId="34" borderId="10" xfId="0" applyNumberFormat="1" applyFont="1" applyFill="1" applyBorder="1" applyAlignment="1">
      <alignment horizontal="center" vertical="center"/>
    </xf>
    <xf numFmtId="168" fontId="25" fillId="0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16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3" fillId="34" borderId="10" xfId="0" applyFont="1" applyFill="1" applyBorder="1" applyAlignment="1">
      <alignment vertical="center" wrapText="1"/>
    </xf>
    <xf numFmtId="0" fontId="23" fillId="34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168" fontId="27" fillId="35" borderId="10" xfId="0" applyNumberFormat="1" applyFont="1" applyFill="1" applyBorder="1" applyAlignment="1">
      <alignment horizontal="right" vertical="center" wrapText="1"/>
    </xf>
    <xf numFmtId="168" fontId="27" fillId="0" borderId="0" xfId="0" applyNumberFormat="1" applyFont="1" applyAlignment="1">
      <alignment horizontal="right" vertical="center"/>
    </xf>
    <xf numFmtId="168" fontId="24" fillId="0" borderId="0" xfId="0" applyNumberFormat="1" applyFont="1" applyAlignment="1">
      <alignment horizontal="right" vertical="center"/>
    </xf>
    <xf numFmtId="168" fontId="27" fillId="35" borderId="12" xfId="0" applyNumberFormat="1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168" fontId="24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168" fontId="24" fillId="0" borderId="0" xfId="0" applyNumberFormat="1" applyFont="1" applyFill="1" applyAlignment="1">
      <alignment horizontal="right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87" fontId="25" fillId="0" borderId="11" xfId="0" applyNumberFormat="1" applyFont="1" applyFill="1" applyBorder="1" applyAlignment="1">
      <alignment horizontal="right" vertical="center" wrapText="1"/>
    </xf>
    <xf numFmtId="2" fontId="25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3" fillId="0" borderId="14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79" fontId="24" fillId="0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49" fontId="61" fillId="0" borderId="0" xfId="0" applyNumberFormat="1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168" fontId="63" fillId="0" borderId="0" xfId="0" applyNumberFormat="1" applyFont="1" applyAlignment="1">
      <alignment horizontal="right" vertical="center"/>
    </xf>
    <xf numFmtId="0" fontId="62" fillId="0" borderId="0" xfId="0" applyFont="1" applyAlignment="1">
      <alignment horizontal="left" vertical="center"/>
    </xf>
    <xf numFmtId="168" fontId="62" fillId="0" borderId="0" xfId="0" applyNumberFormat="1" applyFont="1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168" fontId="62" fillId="0" borderId="0" xfId="0" applyNumberFormat="1" applyFont="1" applyFill="1" applyAlignment="1">
      <alignment horizontal="right" vertical="center"/>
    </xf>
    <xf numFmtId="0" fontId="62" fillId="0" borderId="1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168" fontId="62" fillId="0" borderId="0" xfId="0" applyNumberFormat="1" applyFont="1" applyFill="1" applyBorder="1" applyAlignment="1">
      <alignment horizontal="right" vertical="center" wrapText="1"/>
    </xf>
    <xf numFmtId="0" fontId="62" fillId="36" borderId="0" xfId="0" applyFont="1" applyFill="1" applyAlignment="1">
      <alignment vertical="center"/>
    </xf>
    <xf numFmtId="2" fontId="62" fillId="0" borderId="10" xfId="0" applyNumberFormat="1" applyFont="1" applyFill="1" applyBorder="1" applyAlignment="1">
      <alignment vertical="center" wrapText="1"/>
    </xf>
    <xf numFmtId="0" fontId="62" fillId="36" borderId="0" xfId="0" applyFont="1" applyFill="1" applyAlignment="1">
      <alignment horizontal="center" vertical="center"/>
    </xf>
    <xf numFmtId="0" fontId="62" fillId="36" borderId="0" xfId="0" applyFont="1" applyFill="1" applyAlignment="1">
      <alignment horizontal="left" vertical="center"/>
    </xf>
    <xf numFmtId="168" fontId="62" fillId="36" borderId="0" xfId="0" applyNumberFormat="1" applyFont="1" applyFill="1" applyAlignment="1">
      <alignment horizontal="right" vertical="center"/>
    </xf>
    <xf numFmtId="0" fontId="62" fillId="33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right" vertical="center" wrapText="1"/>
    </xf>
    <xf numFmtId="0" fontId="24" fillId="33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168" fontId="24" fillId="0" borderId="16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168" fontId="24" fillId="0" borderId="0" xfId="0" applyNumberFormat="1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168" fontId="24" fillId="0" borderId="19" xfId="0" applyNumberFormat="1" applyFont="1" applyFill="1" applyBorder="1" applyAlignment="1">
      <alignment horizontal="right" vertical="center" wrapText="1"/>
    </xf>
    <xf numFmtId="168" fontId="25" fillId="0" borderId="1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left" vertical="center" wrapText="1"/>
    </xf>
    <xf numFmtId="187" fontId="25" fillId="33" borderId="11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 vertical="center"/>
    </xf>
    <xf numFmtId="188" fontId="24" fillId="0" borderId="10" xfId="44" applyFont="1" applyFill="1" applyBorder="1" applyAlignment="1" applyProtection="1">
      <alignment horizontal="left" vertical="center" wrapText="1"/>
      <protection/>
    </xf>
    <xf numFmtId="188" fontId="24" fillId="0" borderId="10" xfId="44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vertical="center" wrapText="1"/>
    </xf>
    <xf numFmtId="0" fontId="24" fillId="36" borderId="0" xfId="0" applyFont="1" applyFill="1" applyAlignment="1">
      <alignment vertical="center"/>
    </xf>
    <xf numFmtId="0" fontId="24" fillId="36" borderId="0" xfId="0" applyFont="1" applyFill="1" applyAlignment="1">
      <alignment horizontal="center" vertical="center"/>
    </xf>
    <xf numFmtId="0" fontId="24" fillId="36" borderId="0" xfId="0" applyFont="1" applyFill="1" applyAlignment="1">
      <alignment horizontal="left" vertical="center"/>
    </xf>
    <xf numFmtId="168" fontId="24" fillId="36" borderId="0" xfId="0" applyNumberFormat="1" applyFont="1" applyFill="1" applyAlignment="1">
      <alignment horizontal="right" vertical="center"/>
    </xf>
    <xf numFmtId="168" fontId="25" fillId="0" borderId="10" xfId="55" applyNumberFormat="1" applyFont="1" applyFill="1" applyBorder="1" applyAlignment="1">
      <alignment horizontal="right" vertical="center"/>
      <protection/>
    </xf>
    <xf numFmtId="0" fontId="24" fillId="0" borderId="17" xfId="0" applyFont="1" applyFill="1" applyBorder="1" applyAlignment="1">
      <alignment vertical="center" wrapText="1"/>
    </xf>
    <xf numFmtId="168" fontId="24" fillId="0" borderId="17" xfId="0" applyNumberFormat="1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 wrapText="1"/>
    </xf>
    <xf numFmtId="168" fontId="24" fillId="33" borderId="11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 wrapText="1"/>
    </xf>
    <xf numFmtId="168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right" vertical="center"/>
    </xf>
    <xf numFmtId="168" fontId="25" fillId="33" borderId="11" xfId="0" applyNumberFormat="1" applyFont="1" applyFill="1" applyBorder="1" applyAlignment="1">
      <alignment horizontal="right" vertical="center" wrapText="1"/>
    </xf>
    <xf numFmtId="168" fontId="25" fillId="33" borderId="11" xfId="0" applyNumberFormat="1" applyFont="1" applyFill="1" applyBorder="1" applyAlignment="1">
      <alignment horizontal="left" vertical="center" wrapText="1"/>
    </xf>
    <xf numFmtId="0" fontId="25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25" fillId="33" borderId="16" xfId="0" applyFont="1" applyFill="1" applyBorder="1" applyAlignment="1">
      <alignment horizontal="left" vertical="center" wrapText="1"/>
    </xf>
    <xf numFmtId="0" fontId="25" fillId="33" borderId="16" xfId="0" applyFont="1" applyFill="1" applyBorder="1" applyAlignment="1">
      <alignment horizontal="center" vertical="center" wrapText="1"/>
    </xf>
    <xf numFmtId="187" fontId="25" fillId="33" borderId="16" xfId="0" applyNumberFormat="1" applyFont="1" applyFill="1" applyBorder="1" applyAlignment="1">
      <alignment horizontal="right" vertical="center" wrapText="1"/>
    </xf>
    <xf numFmtId="168" fontId="23" fillId="35" borderId="10" xfId="0" applyNumberFormat="1" applyFont="1" applyFill="1" applyBorder="1" applyAlignment="1">
      <alignment vertical="center"/>
    </xf>
    <xf numFmtId="168" fontId="23" fillId="35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4" fillId="33" borderId="0" xfId="0" applyFont="1" applyFill="1" applyAlignment="1">
      <alignment horizontal="left" vertical="center" wrapText="1"/>
    </xf>
    <xf numFmtId="168" fontId="27" fillId="37" borderId="10" xfId="0" applyNumberFormat="1" applyFont="1" applyFill="1" applyBorder="1" applyAlignment="1">
      <alignment horizontal="right" vertical="center"/>
    </xf>
    <xf numFmtId="168" fontId="24" fillId="0" borderId="10" xfId="0" applyNumberFormat="1" applyFon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7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horizontal="left" vertical="center"/>
      <protection locked="0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187" fontId="25" fillId="33" borderId="10" xfId="0" applyNumberFormat="1" applyFont="1" applyFill="1" applyBorder="1" applyAlignment="1">
      <alignment horizontal="right" vertical="center" wrapText="1"/>
    </xf>
    <xf numFmtId="0" fontId="25" fillId="33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right" vertical="center" wrapText="1"/>
    </xf>
    <xf numFmtId="168" fontId="27" fillId="33" borderId="0" xfId="0" applyNumberFormat="1" applyFont="1" applyFill="1" applyBorder="1" applyAlignment="1">
      <alignment horizontal="right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left" vertical="center"/>
    </xf>
    <xf numFmtId="168" fontId="62" fillId="33" borderId="0" xfId="0" applyNumberFormat="1" applyFont="1" applyFill="1" applyAlignment="1">
      <alignment horizontal="right" vertical="center"/>
    </xf>
    <xf numFmtId="168" fontId="27" fillId="37" borderId="2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 wrapText="1"/>
    </xf>
    <xf numFmtId="187" fontId="24" fillId="0" borderId="11" xfId="0" applyNumberFormat="1" applyFont="1" applyFill="1" applyBorder="1" applyAlignment="1">
      <alignment vertical="center" wrapText="1"/>
    </xf>
    <xf numFmtId="0" fontId="24" fillId="33" borderId="17" xfId="0" applyFont="1" applyFill="1" applyBorder="1" applyAlignment="1">
      <alignment horizontal="center" vertical="center" wrapText="1"/>
    </xf>
    <xf numFmtId="187" fontId="24" fillId="33" borderId="11" xfId="0" applyNumberFormat="1" applyFont="1" applyFill="1" applyBorder="1" applyAlignment="1">
      <alignment vertical="center" wrapText="1"/>
    </xf>
    <xf numFmtId="187" fontId="24" fillId="33" borderId="16" xfId="0" applyNumberFormat="1" applyFont="1" applyFill="1" applyBorder="1" applyAlignment="1">
      <alignment vertical="center" wrapText="1"/>
    </xf>
    <xf numFmtId="179" fontId="24" fillId="0" borderId="21" xfId="0" applyNumberFormat="1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79" fontId="24" fillId="0" borderId="0" xfId="0" applyNumberFormat="1" applyFont="1" applyFill="1" applyBorder="1" applyAlignment="1">
      <alignment vertical="center" wrapText="1"/>
    </xf>
    <xf numFmtId="179" fontId="24" fillId="0" borderId="22" xfId="0" applyNumberFormat="1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79" fontId="27" fillId="38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168" fontId="24" fillId="0" borderId="21" xfId="0" applyNumberFormat="1" applyFont="1" applyFill="1" applyBorder="1" applyAlignment="1">
      <alignment vertical="center" wrapText="1"/>
    </xf>
    <xf numFmtId="0" fontId="27" fillId="39" borderId="10" xfId="0" applyFont="1" applyFill="1" applyBorder="1" applyAlignment="1">
      <alignment horizontal="center" vertical="center" wrapText="1"/>
    </xf>
    <xf numFmtId="187" fontId="27" fillId="39" borderId="10" xfId="0" applyNumberFormat="1" applyFont="1" applyFill="1" applyBorder="1" applyAlignment="1">
      <alignment horizontal="center" vertical="center" wrapText="1"/>
    </xf>
    <xf numFmtId="0" fontId="27" fillId="39" borderId="23" xfId="0" applyFont="1" applyFill="1" applyBorder="1" applyAlignment="1">
      <alignment horizontal="center" vertical="center" wrapText="1"/>
    </xf>
    <xf numFmtId="0" fontId="24" fillId="40" borderId="24" xfId="0" applyFont="1" applyFill="1" applyBorder="1" applyAlignment="1">
      <alignment horizontal="center" vertical="center" wrapText="1"/>
    </xf>
    <xf numFmtId="0" fontId="24" fillId="40" borderId="2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vertical="center" wrapText="1"/>
    </xf>
    <xf numFmtId="179" fontId="24" fillId="0" borderId="10" xfId="0" applyNumberFormat="1" applyFont="1" applyFill="1" applyBorder="1" applyAlignment="1">
      <alignment horizontal="right" vertical="center" wrapText="1"/>
    </xf>
    <xf numFmtId="179" fontId="24" fillId="0" borderId="21" xfId="0" applyNumberFormat="1" applyFont="1" applyFill="1" applyBorder="1" applyAlignment="1">
      <alignment horizontal="right" vertical="center" wrapText="1"/>
    </xf>
    <xf numFmtId="179" fontId="24" fillId="0" borderId="26" xfId="0" applyNumberFormat="1" applyFont="1" applyFill="1" applyBorder="1" applyAlignment="1">
      <alignment horizontal="right" vertical="center" wrapText="1"/>
    </xf>
    <xf numFmtId="179" fontId="24" fillId="0" borderId="22" xfId="0" applyNumberFormat="1" applyFont="1" applyFill="1" applyBorder="1" applyAlignment="1">
      <alignment horizontal="right" vertical="center" wrapText="1"/>
    </xf>
    <xf numFmtId="179" fontId="24" fillId="0" borderId="27" xfId="0" applyNumberFormat="1" applyFont="1" applyFill="1" applyBorder="1" applyAlignment="1">
      <alignment horizontal="right" vertical="center" wrapText="1"/>
    </xf>
    <xf numFmtId="179" fontId="24" fillId="0" borderId="28" xfId="0" applyNumberFormat="1" applyFont="1" applyFill="1" applyBorder="1" applyAlignment="1">
      <alignment horizontal="right" vertical="center" wrapText="1"/>
    </xf>
    <xf numFmtId="0" fontId="27" fillId="39" borderId="24" xfId="0" applyFont="1" applyFill="1" applyBorder="1" applyAlignment="1">
      <alignment horizontal="center" vertical="center" wrapText="1"/>
    </xf>
    <xf numFmtId="0" fontId="27" fillId="39" borderId="17" xfId="0" applyFont="1" applyFill="1" applyBorder="1" applyAlignment="1">
      <alignment horizontal="center" vertical="center" wrapText="1"/>
    </xf>
    <xf numFmtId="187" fontId="27" fillId="39" borderId="27" xfId="0" applyNumberFormat="1" applyFont="1" applyFill="1" applyBorder="1" applyAlignment="1">
      <alignment horizontal="center" vertical="center" wrapText="1"/>
    </xf>
    <xf numFmtId="168" fontId="27" fillId="3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34" fillId="0" borderId="10" xfId="58" applyNumberFormat="1" applyFont="1" applyBorder="1" applyAlignment="1">
      <alignment horizontal="center" vertical="center"/>
      <protection/>
    </xf>
    <xf numFmtId="2" fontId="34" fillId="0" borderId="10" xfId="58" applyNumberFormat="1" applyFont="1" applyBorder="1" applyAlignment="1">
      <alignment horizontal="center" vertical="center"/>
      <protection/>
    </xf>
    <xf numFmtId="14" fontId="34" fillId="0" borderId="10" xfId="58" applyNumberFormat="1" applyFont="1" applyBorder="1" applyAlignment="1">
      <alignment horizontal="center" vertical="center"/>
      <protection/>
    </xf>
    <xf numFmtId="168" fontId="34" fillId="0" borderId="10" xfId="58" applyNumberFormat="1" applyFont="1" applyBorder="1" applyAlignment="1">
      <alignment horizontal="center" vertical="center"/>
      <protection/>
    </xf>
    <xf numFmtId="1" fontId="34" fillId="0" borderId="10" xfId="58" applyNumberFormat="1" applyFont="1" applyBorder="1" applyAlignment="1">
      <alignment horizontal="center" vertical="center" wrapText="1"/>
      <protection/>
    </xf>
    <xf numFmtId="1" fontId="35" fillId="0" borderId="10" xfId="58" applyNumberFormat="1" applyFont="1" applyFill="1" applyBorder="1" applyAlignment="1">
      <alignment vertical="center"/>
      <protection/>
    </xf>
    <xf numFmtId="2" fontId="35" fillId="0" borderId="15" xfId="58" applyNumberFormat="1" applyFont="1" applyBorder="1" applyAlignment="1">
      <alignment horizontal="left" vertical="center" wrapText="1"/>
      <protection/>
    </xf>
    <xf numFmtId="14" fontId="35" fillId="0" borderId="10" xfId="0" applyNumberFormat="1" applyFont="1" applyBorder="1" applyAlignment="1">
      <alignment horizontal="right" vertical="center" wrapText="1"/>
    </xf>
    <xf numFmtId="168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14" fontId="24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171" fontId="27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71" fontId="24" fillId="0" borderId="10" xfId="0" applyNumberFormat="1" applyFont="1" applyFill="1" applyBorder="1" applyAlignment="1">
      <alignment horizontal="center" vertical="center" wrapText="1"/>
    </xf>
    <xf numFmtId="0" fontId="24" fillId="41" borderId="0" xfId="0" applyFont="1" applyFill="1" applyAlignment="1">
      <alignment vertical="center"/>
    </xf>
    <xf numFmtId="0" fontId="27" fillId="42" borderId="10" xfId="0" applyFont="1" applyFill="1" applyBorder="1" applyAlignment="1">
      <alignment horizontal="center" vertical="center" wrapText="1"/>
    </xf>
    <xf numFmtId="14" fontId="24" fillId="0" borderId="0" xfId="0" applyNumberFormat="1" applyFont="1" applyFill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4" fontId="27" fillId="33" borderId="10" xfId="0" applyNumberFormat="1" applyFont="1" applyFill="1" applyBorder="1" applyAlignment="1">
      <alignment horizontal="center" vertical="center"/>
    </xf>
    <xf numFmtId="0" fontId="23" fillId="43" borderId="10" xfId="0" applyFont="1" applyFill="1" applyBorder="1" applyAlignment="1" applyProtection="1">
      <alignment horizontal="center" vertical="center"/>
      <protection hidden="1"/>
    </xf>
    <xf numFmtId="0" fontId="23" fillId="43" borderId="10" xfId="0" applyFont="1" applyFill="1" applyBorder="1" applyAlignment="1" applyProtection="1">
      <alignment horizontal="center" vertical="center" wrapText="1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49" fontId="25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0" fontId="23" fillId="44" borderId="16" xfId="0" applyFont="1" applyFill="1" applyBorder="1" applyAlignment="1">
      <alignment horizontal="center" vertical="center" wrapText="1"/>
    </xf>
    <xf numFmtId="187" fontId="23" fillId="44" borderId="16" xfId="0" applyNumberFormat="1" applyFont="1" applyFill="1" applyBorder="1" applyAlignment="1">
      <alignment horizontal="center" vertical="center" wrapText="1"/>
    </xf>
    <xf numFmtId="0" fontId="23" fillId="45" borderId="29" xfId="0" applyFont="1" applyFill="1" applyBorder="1" applyAlignment="1">
      <alignment horizontal="center" vertical="center" wrapText="1"/>
    </xf>
    <xf numFmtId="0" fontId="25" fillId="44" borderId="11" xfId="0" applyFont="1" applyFill="1" applyBorder="1" applyAlignment="1">
      <alignment horizontal="center" vertical="center" wrapText="1"/>
    </xf>
    <xf numFmtId="168" fontId="23" fillId="44" borderId="3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0" fontId="24" fillId="33" borderId="0" xfId="0" applyFont="1" applyFill="1" applyAlignment="1">
      <alignment horizontal="right" vertical="center"/>
    </xf>
    <xf numFmtId="168" fontId="38" fillId="0" borderId="0" xfId="0" applyNumberFormat="1" applyFont="1" applyAlignment="1">
      <alignment horizontal="center" vertical="center"/>
    </xf>
    <xf numFmtId="168" fontId="27" fillId="33" borderId="10" xfId="0" applyNumberFormat="1" applyFont="1" applyFill="1" applyBorder="1" applyAlignment="1">
      <alignment horizontal="right" vertical="center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7" fillId="44" borderId="1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7" fillId="44" borderId="10" xfId="0" applyFont="1" applyFill="1" applyBorder="1" applyAlignment="1">
      <alignment horizontal="center" vertical="center"/>
    </xf>
    <xf numFmtId="0" fontId="24" fillId="0" borderId="10" xfId="57" applyFont="1" applyFill="1" applyBorder="1" applyAlignment="1">
      <alignment horizontal="center" vertical="center"/>
      <protection/>
    </xf>
    <xf numFmtId="0" fontId="24" fillId="0" borderId="19" xfId="57" applyFont="1" applyFill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24" fillId="0" borderId="31" xfId="57" applyFont="1" applyFill="1" applyBorder="1" applyAlignment="1">
      <alignment horizontal="center" vertical="center" wrapText="1"/>
      <protection/>
    </xf>
    <xf numFmtId="168" fontId="24" fillId="33" borderId="10" xfId="0" applyNumberFormat="1" applyFont="1" applyFill="1" applyBorder="1" applyAlignment="1">
      <alignment vertical="center"/>
    </xf>
    <xf numFmtId="168" fontId="24" fillId="33" borderId="10" xfId="57" applyNumberFormat="1" applyFont="1" applyFill="1" applyBorder="1" applyAlignment="1">
      <alignment horizontal="right" vertical="center" wrapText="1"/>
      <protection/>
    </xf>
    <xf numFmtId="0" fontId="24" fillId="0" borderId="29" xfId="57" applyFont="1" applyFill="1" applyBorder="1" applyAlignment="1">
      <alignment horizontal="center" vertical="center" wrapText="1"/>
      <protection/>
    </xf>
    <xf numFmtId="0" fontId="24" fillId="33" borderId="10" xfId="57" applyFont="1" applyFill="1" applyBorder="1" applyAlignment="1">
      <alignment horizontal="center" vertical="center"/>
      <protection/>
    </xf>
    <xf numFmtId="0" fontId="24" fillId="33" borderId="19" xfId="57" applyFont="1" applyFill="1" applyBorder="1" applyAlignment="1">
      <alignment horizontal="center" vertical="center" wrapText="1"/>
      <protection/>
    </xf>
    <xf numFmtId="0" fontId="24" fillId="33" borderId="11" xfId="57" applyFont="1" applyFill="1" applyBorder="1" applyAlignment="1">
      <alignment horizontal="center" vertical="center" wrapText="1"/>
      <protection/>
    </xf>
    <xf numFmtId="0" fontId="24" fillId="33" borderId="31" xfId="57" applyFont="1" applyFill="1" applyBorder="1" applyAlignment="1">
      <alignment horizontal="center" vertical="center" wrapText="1"/>
      <protection/>
    </xf>
    <xf numFmtId="0" fontId="24" fillId="33" borderId="16" xfId="0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right" vertical="center" wrapText="1"/>
    </xf>
    <xf numFmtId="0" fontId="27" fillId="44" borderId="11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68" fontId="39" fillId="0" borderId="0" xfId="0" applyNumberFormat="1" applyFont="1" applyAlignment="1">
      <alignment horizontal="center" vertical="center"/>
    </xf>
    <xf numFmtId="0" fontId="39" fillId="33" borderId="0" xfId="0" applyFont="1" applyFill="1" applyAlignment="1">
      <alignment horizontal="right" vertical="center"/>
    </xf>
    <xf numFmtId="168" fontId="27" fillId="44" borderId="33" xfId="0" applyNumberFormat="1" applyFont="1" applyFill="1" applyBorder="1" applyAlignment="1">
      <alignment horizontal="right" vertical="center" wrapText="1"/>
    </xf>
    <xf numFmtId="168" fontId="27" fillId="44" borderId="34" xfId="0" applyNumberFormat="1" applyFont="1" applyFill="1" applyBorder="1" applyAlignment="1">
      <alignment horizontal="right" vertical="center" wrapText="1"/>
    </xf>
    <xf numFmtId="0" fontId="27" fillId="44" borderId="19" xfId="0" applyFont="1" applyFill="1" applyBorder="1" applyAlignment="1">
      <alignment horizontal="center" vertical="center" wrapText="1"/>
    </xf>
    <xf numFmtId="187" fontId="27" fillId="44" borderId="10" xfId="0" applyNumberFormat="1" applyFont="1" applyFill="1" applyBorder="1" applyAlignment="1">
      <alignment horizontal="center" vertical="center" wrapText="1"/>
    </xf>
    <xf numFmtId="0" fontId="27" fillId="44" borderId="15" xfId="0" applyFont="1" applyFill="1" applyBorder="1" applyAlignment="1">
      <alignment horizontal="center" vertical="center"/>
    </xf>
    <xf numFmtId="0" fontId="27" fillId="44" borderId="12" xfId="0" applyFont="1" applyFill="1" applyBorder="1" applyAlignment="1">
      <alignment horizontal="center" vertical="center"/>
    </xf>
    <xf numFmtId="0" fontId="27" fillId="44" borderId="31" xfId="0" applyFont="1" applyFill="1" applyBorder="1" applyAlignment="1">
      <alignment horizontal="center" vertical="center" wrapText="1"/>
    </xf>
    <xf numFmtId="0" fontId="27" fillId="44" borderId="11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  <xf numFmtId="0" fontId="27" fillId="44" borderId="15" xfId="0" applyFont="1" applyFill="1" applyBorder="1" applyAlignment="1">
      <alignment horizontal="center" vertical="center" wrapText="1"/>
    </xf>
    <xf numFmtId="0" fontId="62" fillId="44" borderId="35" xfId="0" applyFont="1" applyFill="1" applyBorder="1" applyAlignment="1">
      <alignment horizontal="center" vertical="center" wrapText="1"/>
    </xf>
    <xf numFmtId="0" fontId="62" fillId="44" borderId="12" xfId="0" applyFont="1" applyFill="1" applyBorder="1" applyAlignment="1">
      <alignment horizontal="center" vertical="center" wrapText="1"/>
    </xf>
    <xf numFmtId="0" fontId="41" fillId="44" borderId="15" xfId="0" applyFont="1" applyFill="1" applyBorder="1" applyAlignment="1">
      <alignment horizontal="center" vertical="center"/>
    </xf>
    <xf numFmtId="0" fontId="41" fillId="44" borderId="35" xfId="0" applyFont="1" applyFill="1" applyBorder="1" applyAlignment="1">
      <alignment horizontal="center" vertical="center"/>
    </xf>
    <xf numFmtId="0" fontId="41" fillId="44" borderId="12" xfId="0" applyFont="1" applyFill="1" applyBorder="1" applyAlignment="1">
      <alignment horizontal="center" vertical="center"/>
    </xf>
    <xf numFmtId="0" fontId="27" fillId="44" borderId="35" xfId="0" applyFont="1" applyFill="1" applyBorder="1" applyAlignment="1">
      <alignment horizontal="center" vertical="center" wrapText="1"/>
    </xf>
    <xf numFmtId="0" fontId="27" fillId="44" borderId="12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/>
    </xf>
    <xf numFmtId="0" fontId="23" fillId="34" borderId="36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44" borderId="37" xfId="0" applyFont="1" applyFill="1" applyBorder="1" applyAlignment="1">
      <alignment horizontal="center" vertical="center" wrapText="1"/>
    </xf>
    <xf numFmtId="0" fontId="23" fillId="44" borderId="38" xfId="0" applyFont="1" applyFill="1" applyBorder="1" applyAlignment="1">
      <alignment horizontal="center" vertical="center" wrapText="1"/>
    </xf>
    <xf numFmtId="0" fontId="36" fillId="8" borderId="13" xfId="0" applyFont="1" applyFill="1" applyBorder="1" applyAlignment="1">
      <alignment horizontal="center" vertical="center" wrapText="1"/>
    </xf>
    <xf numFmtId="0" fontId="36" fillId="8" borderId="10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/>
    </xf>
    <xf numFmtId="0" fontId="27" fillId="34" borderId="36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7" borderId="20" xfId="0" applyFont="1" applyFill="1" applyBorder="1" applyAlignment="1">
      <alignment horizontal="right" vertical="center"/>
    </xf>
    <xf numFmtId="0" fontId="27" fillId="37" borderId="36" xfId="0" applyFont="1" applyFill="1" applyBorder="1" applyAlignment="1">
      <alignment horizontal="right" vertical="center"/>
    </xf>
    <xf numFmtId="0" fontId="27" fillId="37" borderId="13" xfId="0" applyFont="1" applyFill="1" applyBorder="1" applyAlignment="1">
      <alignment horizontal="right" vertical="center"/>
    </xf>
    <xf numFmtId="0" fontId="27" fillId="34" borderId="39" xfId="0" applyFont="1" applyFill="1" applyBorder="1" applyAlignment="1">
      <alignment horizontal="center"/>
    </xf>
    <xf numFmtId="0" fontId="27" fillId="34" borderId="40" xfId="0" applyFont="1" applyFill="1" applyBorder="1" applyAlignment="1">
      <alignment horizontal="center"/>
    </xf>
    <xf numFmtId="0" fontId="27" fillId="34" borderId="41" xfId="0" applyFont="1" applyFill="1" applyBorder="1" applyAlignment="1">
      <alignment horizontal="center"/>
    </xf>
    <xf numFmtId="0" fontId="36" fillId="39" borderId="42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right" vertical="center" wrapText="1"/>
    </xf>
    <xf numFmtId="0" fontId="27" fillId="35" borderId="36" xfId="0" applyFont="1" applyFill="1" applyBorder="1" applyAlignment="1">
      <alignment horizontal="right" vertical="center" wrapText="1"/>
    </xf>
    <xf numFmtId="0" fontId="27" fillId="35" borderId="13" xfId="0" applyFont="1" applyFill="1" applyBorder="1" applyAlignment="1">
      <alignment horizontal="right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36" xfId="0" applyFont="1" applyFill="1" applyBorder="1" applyAlignment="1">
      <alignment horizontal="center" vertical="center" wrapText="1"/>
    </xf>
    <xf numFmtId="0" fontId="36" fillId="39" borderId="43" xfId="0" applyFont="1" applyFill="1" applyBorder="1" applyAlignment="1">
      <alignment horizontal="center" vertical="center" wrapText="1"/>
    </xf>
    <xf numFmtId="0" fontId="27" fillId="38" borderId="36" xfId="0" applyFont="1" applyFill="1" applyBorder="1" applyAlignment="1">
      <alignment horizontal="right" vertical="center" wrapText="1"/>
    </xf>
    <xf numFmtId="0" fontId="27" fillId="38" borderId="13" xfId="0" applyFont="1" applyFill="1" applyBorder="1" applyAlignment="1">
      <alignment horizontal="right" vertical="center" wrapText="1"/>
    </xf>
    <xf numFmtId="0" fontId="27" fillId="44" borderId="44" xfId="0" applyFont="1" applyFill="1" applyBorder="1" applyAlignment="1">
      <alignment horizontal="left" vertical="center" wrapText="1"/>
    </xf>
    <xf numFmtId="0" fontId="27" fillId="44" borderId="45" xfId="0" applyFont="1" applyFill="1" applyBorder="1" applyAlignment="1">
      <alignment horizontal="left" vertical="center" wrapText="1"/>
    </xf>
    <xf numFmtId="0" fontId="27" fillId="44" borderId="46" xfId="0" applyFont="1" applyFill="1" applyBorder="1" applyAlignment="1">
      <alignment horizontal="left" vertical="center" wrapText="1"/>
    </xf>
    <xf numFmtId="0" fontId="27" fillId="4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36" fillId="8" borderId="20" xfId="0" applyFont="1" applyFill="1" applyBorder="1" applyAlignment="1">
      <alignment horizontal="center" vertical="center" wrapText="1"/>
    </xf>
    <xf numFmtId="0" fontId="36" fillId="8" borderId="36" xfId="0" applyFont="1" applyFill="1" applyBorder="1" applyAlignment="1">
      <alignment horizontal="center" vertical="center" wrapText="1"/>
    </xf>
    <xf numFmtId="0" fontId="27" fillId="35" borderId="47" xfId="0" applyFont="1" applyFill="1" applyBorder="1" applyAlignment="1">
      <alignment horizontal="right" vertical="center" wrapText="1"/>
    </xf>
    <xf numFmtId="0" fontId="27" fillId="35" borderId="40" xfId="0" applyFont="1" applyFill="1" applyBorder="1" applyAlignment="1">
      <alignment horizontal="right" vertical="center" wrapText="1"/>
    </xf>
    <xf numFmtId="0" fontId="27" fillId="35" borderId="48" xfId="0" applyFont="1" applyFill="1" applyBorder="1" applyAlignment="1">
      <alignment horizontal="right" vertical="center" wrapText="1"/>
    </xf>
    <xf numFmtId="0" fontId="27" fillId="33" borderId="0" xfId="0" applyFont="1" applyFill="1" applyBorder="1" applyAlignment="1">
      <alignment horizontal="right" vertical="center" wrapText="1"/>
    </xf>
    <xf numFmtId="0" fontId="27" fillId="35" borderId="10" xfId="0" applyFont="1" applyFill="1" applyBorder="1" applyAlignment="1">
      <alignment horizontal="right" vertical="center" wrapText="1"/>
    </xf>
    <xf numFmtId="168" fontId="24" fillId="0" borderId="15" xfId="0" applyNumberFormat="1" applyFont="1" applyFill="1" applyBorder="1" applyAlignment="1">
      <alignment horizontal="right" vertical="center" wrapText="1"/>
    </xf>
    <xf numFmtId="168" fontId="24" fillId="0" borderId="35" xfId="0" applyNumberFormat="1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/>
    </xf>
    <xf numFmtId="0" fontId="27" fillId="42" borderId="10" xfId="0" applyFont="1" applyFill="1" applyBorder="1" applyAlignment="1">
      <alignment horizontal="center" vertical="center" wrapText="1"/>
    </xf>
    <xf numFmtId="0" fontId="27" fillId="42" borderId="15" xfId="0" applyFont="1" applyFill="1" applyBorder="1" applyAlignment="1">
      <alignment horizontal="center" vertical="center" wrapText="1"/>
    </xf>
    <xf numFmtId="0" fontId="27" fillId="42" borderId="12" xfId="0" applyFont="1" applyFill="1" applyBorder="1" applyAlignment="1">
      <alignment horizontal="center" vertical="center" wrapText="1"/>
    </xf>
    <xf numFmtId="0" fontId="27" fillId="42" borderId="1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4" fillId="44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1" fontId="35" fillId="0" borderId="20" xfId="58" applyNumberFormat="1" applyFont="1" applyFill="1" applyBorder="1" applyAlignment="1">
      <alignment horizontal="center"/>
      <protection/>
    </xf>
    <xf numFmtId="1" fontId="35" fillId="0" borderId="36" xfId="58" applyNumberFormat="1" applyFont="1" applyFill="1" applyBorder="1" applyAlignment="1">
      <alignment horizontal="center"/>
      <protection/>
    </xf>
    <xf numFmtId="1" fontId="35" fillId="0" borderId="13" xfId="58" applyNumberFormat="1" applyFont="1" applyFill="1" applyBorder="1" applyAlignment="1">
      <alignment horizontal="center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5" xfId="57"/>
    <cellStyle name="Normalny_Arkusz1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oker\KLIENCI%20MAXIMA%20FIDES\GMINA%20ANDRESPOL\2018-2021\MAJ&#260;TEK\PZP\09_SIWZ-wersje\OG&#321;OSZONA%20ZP.271.2425.08.2018\707_01a5g00e_zalacznik%20nr%206%20do%20siwz%20-%20wykaz%20budynkow,%20budowli,%20pojazdow,%20informacja%20o%20szkodowosci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BUDYNKI"/>
      <sheetName val="BUDOWLE"/>
      <sheetName val="POJAZDY"/>
      <sheetName val="SZKODOWOŚ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="90" zoomScaleNormal="90" zoomScaleSheetLayoutView="70" zoomScalePageLayoutView="0" workbookViewId="0" topLeftCell="A1">
      <selection activeCell="L7" sqref="L7"/>
    </sheetView>
  </sheetViews>
  <sheetFormatPr defaultColWidth="9.140625" defaultRowHeight="12.75"/>
  <cols>
    <col min="1" max="1" width="5.421875" style="4" customWidth="1"/>
    <col min="2" max="2" width="32.57421875" style="4" customWidth="1"/>
    <col min="3" max="3" width="18.421875" style="5" customWidth="1"/>
    <col min="4" max="4" width="15.7109375" style="27" customWidth="1"/>
    <col min="5" max="5" width="14.28125" style="5" customWidth="1"/>
    <col min="6" max="6" width="16.140625" style="5" customWidth="1"/>
    <col min="7" max="7" width="17.57421875" style="5" customWidth="1"/>
    <col min="8" max="16384" width="9.140625" style="4" customWidth="1"/>
  </cols>
  <sheetData>
    <row r="1" spans="1:6" ht="15.75">
      <c r="A1" s="1" t="s">
        <v>52</v>
      </c>
      <c r="F1" s="6"/>
    </row>
    <row r="3" spans="1:7" ht="94.5">
      <c r="A3" s="149" t="s">
        <v>1</v>
      </c>
      <c r="B3" s="149" t="s">
        <v>2</v>
      </c>
      <c r="C3" s="149" t="s">
        <v>3</v>
      </c>
      <c r="D3" s="28" t="s">
        <v>4</v>
      </c>
      <c r="E3" s="149" t="s">
        <v>0</v>
      </c>
      <c r="F3" s="22" t="s">
        <v>5</v>
      </c>
      <c r="G3" s="22" t="s">
        <v>16</v>
      </c>
    </row>
    <row r="4" spans="1:7" ht="33.75" customHeight="1">
      <c r="A4" s="23">
        <v>1</v>
      </c>
      <c r="B4" s="33" t="s">
        <v>38</v>
      </c>
      <c r="C4" s="149" t="s">
        <v>39</v>
      </c>
      <c r="D4" s="28" t="s">
        <v>185</v>
      </c>
      <c r="E4" s="34" t="s">
        <v>186</v>
      </c>
      <c r="F4" s="149" t="s">
        <v>23</v>
      </c>
      <c r="G4" s="149" t="s">
        <v>23</v>
      </c>
    </row>
    <row r="5" spans="1:7" ht="33.75" customHeight="1">
      <c r="A5" s="23">
        <v>2</v>
      </c>
      <c r="B5" s="8" t="s">
        <v>40</v>
      </c>
      <c r="C5" s="9" t="s">
        <v>41</v>
      </c>
      <c r="D5" s="10" t="s">
        <v>42</v>
      </c>
      <c r="E5" s="96" t="s">
        <v>186</v>
      </c>
      <c r="F5" s="9">
        <v>37</v>
      </c>
      <c r="G5" s="9" t="s">
        <v>23</v>
      </c>
    </row>
    <row r="6" spans="1:7" s="24" customFormat="1" ht="33.75" customHeight="1">
      <c r="A6" s="23">
        <v>3</v>
      </c>
      <c r="B6" s="8" t="s">
        <v>119</v>
      </c>
      <c r="C6" s="9" t="s">
        <v>120</v>
      </c>
      <c r="D6" s="10" t="s">
        <v>121</v>
      </c>
      <c r="E6" s="11" t="s">
        <v>187</v>
      </c>
      <c r="F6" s="9">
        <v>8</v>
      </c>
      <c r="G6" s="9" t="s">
        <v>23</v>
      </c>
    </row>
    <row r="7" spans="1:7" s="25" customFormat="1" ht="57" customHeight="1">
      <c r="A7" s="23">
        <v>4</v>
      </c>
      <c r="B7" s="8" t="s">
        <v>171</v>
      </c>
      <c r="C7" s="9" t="s">
        <v>172</v>
      </c>
      <c r="D7" s="10" t="s">
        <v>173</v>
      </c>
      <c r="E7" s="9" t="s">
        <v>151</v>
      </c>
      <c r="F7" s="9">
        <v>44</v>
      </c>
      <c r="G7" s="9">
        <v>122</v>
      </c>
    </row>
    <row r="8" spans="1:7" ht="33.75" customHeight="1">
      <c r="A8" s="23">
        <v>5</v>
      </c>
      <c r="B8" s="8" t="s">
        <v>152</v>
      </c>
      <c r="C8" s="9" t="s">
        <v>153</v>
      </c>
      <c r="D8" s="10" t="s">
        <v>154</v>
      </c>
      <c r="E8" s="9" t="s">
        <v>151</v>
      </c>
      <c r="F8" s="9">
        <v>14</v>
      </c>
      <c r="G8" s="9">
        <v>88</v>
      </c>
    </row>
    <row r="9" spans="1:7" s="25" customFormat="1" ht="33.75" customHeight="1">
      <c r="A9" s="23">
        <v>6</v>
      </c>
      <c r="B9" s="8" t="s">
        <v>127</v>
      </c>
      <c r="C9" s="9" t="s">
        <v>128</v>
      </c>
      <c r="D9" s="10" t="s">
        <v>129</v>
      </c>
      <c r="E9" s="9" t="s">
        <v>151</v>
      </c>
      <c r="F9" s="9">
        <v>20</v>
      </c>
      <c r="G9" s="9">
        <v>133</v>
      </c>
    </row>
    <row r="10" spans="1:7" s="24" customFormat="1" ht="33.75" customHeight="1">
      <c r="A10" s="23">
        <v>7</v>
      </c>
      <c r="B10" s="8" t="s">
        <v>123</v>
      </c>
      <c r="C10" s="9" t="s">
        <v>124</v>
      </c>
      <c r="D10" s="10" t="s">
        <v>125</v>
      </c>
      <c r="E10" s="10" t="s">
        <v>188</v>
      </c>
      <c r="F10" s="9">
        <v>4</v>
      </c>
      <c r="G10" s="9">
        <v>54</v>
      </c>
    </row>
    <row r="11" spans="1:7" s="24" customFormat="1" ht="33.75" customHeight="1">
      <c r="A11" s="23">
        <v>8</v>
      </c>
      <c r="B11" s="8" t="s">
        <v>89</v>
      </c>
      <c r="C11" s="9" t="s">
        <v>90</v>
      </c>
      <c r="D11" s="10" t="s">
        <v>91</v>
      </c>
      <c r="E11" s="96" t="s">
        <v>189</v>
      </c>
      <c r="F11" s="9">
        <v>2</v>
      </c>
      <c r="G11" s="9" t="s">
        <v>23</v>
      </c>
    </row>
    <row r="12" spans="1:7" s="24" customFormat="1" ht="33.75" customHeight="1">
      <c r="A12" s="23">
        <v>9</v>
      </c>
      <c r="B12" s="93" t="s">
        <v>112</v>
      </c>
      <c r="C12" s="94" t="s">
        <v>113</v>
      </c>
      <c r="D12" s="95" t="s">
        <v>114</v>
      </c>
      <c r="E12" s="95" t="s">
        <v>190</v>
      </c>
      <c r="F12" s="94">
        <v>9</v>
      </c>
      <c r="G12" s="94" t="s">
        <v>23</v>
      </c>
    </row>
    <row r="13" spans="1:7" s="24" customFormat="1" ht="33.75" customHeight="1">
      <c r="A13" s="23">
        <v>10</v>
      </c>
      <c r="B13" s="156" t="s">
        <v>318</v>
      </c>
      <c r="C13" s="148" t="s">
        <v>303</v>
      </c>
      <c r="D13" s="151" t="s">
        <v>304</v>
      </c>
      <c r="E13" s="151" t="s">
        <v>305</v>
      </c>
      <c r="F13" s="148">
        <v>1</v>
      </c>
      <c r="G13" s="148"/>
    </row>
    <row r="14" spans="2:7" ht="15.75">
      <c r="B14" s="63"/>
      <c r="C14" s="64"/>
      <c r="D14" s="65"/>
      <c r="E14" s="5" t="s">
        <v>316</v>
      </c>
      <c r="F14" s="152">
        <f>SUM(F4:F13)</f>
        <v>139</v>
      </c>
      <c r="G14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9" r:id="rId1"/>
  <ignoredErrors>
    <ignoredError sqref="D4:D6 D7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view="pageBreakPreview" zoomScale="80" zoomScaleNormal="90" zoomScaleSheetLayoutView="80" workbookViewId="0" topLeftCell="A1">
      <pane ySplit="6" topLeftCell="A34" activePane="bottomLeft" state="frozen"/>
      <selection pane="topLeft" activeCell="A1" sqref="A1"/>
      <selection pane="bottomLeft" activeCell="H36" sqref="H36:I36"/>
    </sheetView>
  </sheetViews>
  <sheetFormatPr defaultColWidth="16.7109375" defaultRowHeight="12.75"/>
  <cols>
    <col min="1" max="1" width="32.28125" style="2" customWidth="1"/>
    <col min="2" max="2" width="7.00390625" style="2" customWidth="1"/>
    <col min="3" max="3" width="16.7109375" style="2" customWidth="1"/>
    <col min="4" max="4" width="16.57421875" style="2" bestFit="1" customWidth="1"/>
    <col min="5" max="5" width="15.421875" style="239" customWidth="1"/>
    <col min="6" max="6" width="17.57421875" style="241" customWidth="1"/>
    <col min="7" max="7" width="8.28125" style="241" customWidth="1"/>
    <col min="8" max="8" width="16.7109375" style="240" customWidth="1"/>
    <col min="9" max="9" width="20.28125" style="240" customWidth="1"/>
    <col min="10" max="10" width="24.8515625" style="239" customWidth="1"/>
    <col min="11" max="11" width="18.00390625" style="239" customWidth="1"/>
    <col min="12" max="12" width="20.00390625" style="238" bestFit="1" customWidth="1"/>
    <col min="13" max="13" width="29.421875" style="2" bestFit="1" customWidth="1"/>
    <col min="14" max="14" width="17.140625" style="237" bestFit="1" customWidth="1"/>
    <col min="15" max="15" width="19.28125" style="237" bestFit="1" customWidth="1"/>
    <col min="16" max="16" width="19.421875" style="237" bestFit="1" customWidth="1"/>
    <col min="17" max="17" width="35.57421875" style="237" bestFit="1" customWidth="1"/>
    <col min="18" max="18" width="19.421875" style="237" bestFit="1" customWidth="1"/>
    <col min="19" max="19" width="19.57421875" style="237" bestFit="1" customWidth="1"/>
    <col min="20" max="20" width="20.8515625" style="237" bestFit="1" customWidth="1"/>
    <col min="21" max="21" width="20.7109375" style="237" bestFit="1" customWidth="1"/>
    <col min="22" max="22" width="10.140625" style="237" customWidth="1"/>
    <col min="23" max="23" width="14.421875" style="237" bestFit="1" customWidth="1"/>
    <col min="24" max="24" width="17.28125" style="237" bestFit="1" customWidth="1"/>
    <col min="25" max="25" width="16.7109375" style="237" bestFit="1" customWidth="1"/>
    <col min="26" max="26" width="16.57421875" style="237" bestFit="1" customWidth="1"/>
    <col min="27" max="27" width="12.28125" style="237" customWidth="1"/>
    <col min="28" max="28" width="12.8515625" style="237" customWidth="1"/>
    <col min="29" max="29" width="14.00390625" style="237" customWidth="1"/>
    <col min="30" max="30" width="14.7109375" style="237" customWidth="1"/>
    <col min="31" max="16384" width="16.7109375" style="2" customWidth="1"/>
  </cols>
  <sheetData>
    <row r="1" spans="2:30" s="271" customFormat="1" ht="18" customHeight="1">
      <c r="B1" s="26" t="s">
        <v>618</v>
      </c>
      <c r="E1" s="274"/>
      <c r="H1" s="275"/>
      <c r="I1" s="275"/>
      <c r="J1" s="274"/>
      <c r="K1" s="274"/>
      <c r="L1" s="273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</row>
    <row r="2" spans="2:7" ht="18" customHeight="1">
      <c r="B2" s="12"/>
      <c r="F2" s="2"/>
      <c r="G2" s="2"/>
    </row>
    <row r="3" spans="2:7" ht="18" customHeight="1">
      <c r="B3" s="12"/>
      <c r="F3" s="2"/>
      <c r="G3" s="2"/>
    </row>
    <row r="4" spans="8:9" ht="12.75">
      <c r="H4" s="270"/>
      <c r="I4" s="270"/>
    </row>
    <row r="5" spans="1:30" ht="40.5" customHeight="1">
      <c r="A5" s="280" t="s">
        <v>617</v>
      </c>
      <c r="B5" s="282" t="s">
        <v>17</v>
      </c>
      <c r="C5" s="283" t="s">
        <v>616</v>
      </c>
      <c r="D5" s="283" t="s">
        <v>615</v>
      </c>
      <c r="E5" s="283" t="s">
        <v>614</v>
      </c>
      <c r="F5" s="283" t="s">
        <v>613</v>
      </c>
      <c r="G5" s="278" t="s">
        <v>18</v>
      </c>
      <c r="H5" s="279" t="s">
        <v>612</v>
      </c>
      <c r="I5" s="279" t="s">
        <v>43</v>
      </c>
      <c r="J5" s="282" t="s">
        <v>6</v>
      </c>
      <c r="K5" s="283" t="s">
        <v>611</v>
      </c>
      <c r="L5" s="283" t="s">
        <v>610</v>
      </c>
      <c r="M5" s="283" t="s">
        <v>609</v>
      </c>
      <c r="N5" s="284" t="s">
        <v>608</v>
      </c>
      <c r="O5" s="284"/>
      <c r="P5" s="284"/>
      <c r="Q5" s="283" t="s">
        <v>607</v>
      </c>
      <c r="R5" s="283" t="s">
        <v>606</v>
      </c>
      <c r="S5" s="283"/>
      <c r="T5" s="283"/>
      <c r="U5" s="283"/>
      <c r="V5" s="283"/>
      <c r="W5" s="283"/>
      <c r="X5" s="283" t="s">
        <v>605</v>
      </c>
      <c r="Y5" s="283" t="s">
        <v>604</v>
      </c>
      <c r="Z5" s="283" t="s">
        <v>603</v>
      </c>
      <c r="AA5" s="283" t="s">
        <v>602</v>
      </c>
      <c r="AB5" s="283" t="s">
        <v>601</v>
      </c>
      <c r="AC5" s="283" t="s">
        <v>600</v>
      </c>
      <c r="AD5" s="283" t="s">
        <v>599</v>
      </c>
    </row>
    <row r="6" spans="1:30" ht="100.5" customHeight="1">
      <c r="A6" s="281"/>
      <c r="B6" s="282"/>
      <c r="C6" s="283"/>
      <c r="D6" s="283"/>
      <c r="E6" s="283"/>
      <c r="F6" s="283"/>
      <c r="G6" s="278"/>
      <c r="H6" s="279"/>
      <c r="I6" s="279"/>
      <c r="J6" s="282"/>
      <c r="K6" s="283"/>
      <c r="L6" s="283"/>
      <c r="M6" s="283"/>
      <c r="N6" s="269" t="s">
        <v>598</v>
      </c>
      <c r="O6" s="269" t="s">
        <v>597</v>
      </c>
      <c r="P6" s="269" t="s">
        <v>596</v>
      </c>
      <c r="Q6" s="283"/>
      <c r="R6" s="268" t="s">
        <v>595</v>
      </c>
      <c r="S6" s="268" t="s">
        <v>594</v>
      </c>
      <c r="T6" s="268" t="s">
        <v>593</v>
      </c>
      <c r="U6" s="268" t="s">
        <v>592</v>
      </c>
      <c r="V6" s="268" t="s">
        <v>591</v>
      </c>
      <c r="W6" s="268" t="s">
        <v>590</v>
      </c>
      <c r="X6" s="283"/>
      <c r="Y6" s="283"/>
      <c r="Z6" s="283"/>
      <c r="AA6" s="283"/>
      <c r="AB6" s="283"/>
      <c r="AC6" s="283"/>
      <c r="AD6" s="283"/>
    </row>
    <row r="7" spans="1:30" s="136" customFormat="1" ht="78.75" customHeight="1">
      <c r="A7" s="288" t="s">
        <v>589</v>
      </c>
      <c r="B7" s="243">
        <v>1</v>
      </c>
      <c r="C7" s="125" t="s">
        <v>588</v>
      </c>
      <c r="D7" s="125" t="s">
        <v>27</v>
      </c>
      <c r="E7" s="125" t="s">
        <v>28</v>
      </c>
      <c r="F7" s="125" t="s">
        <v>28</v>
      </c>
      <c r="G7" s="245">
        <v>1947</v>
      </c>
      <c r="H7" s="90">
        <v>1813041.42</v>
      </c>
      <c r="I7" s="90"/>
      <c r="J7" s="243" t="s">
        <v>587</v>
      </c>
      <c r="K7" s="125" t="s">
        <v>28</v>
      </c>
      <c r="L7" s="125" t="s">
        <v>492</v>
      </c>
      <c r="M7" s="125" t="s">
        <v>439</v>
      </c>
      <c r="N7" s="125" t="s">
        <v>586</v>
      </c>
      <c r="O7" s="125" t="s">
        <v>574</v>
      </c>
      <c r="P7" s="125" t="s">
        <v>448</v>
      </c>
      <c r="Q7" s="125" t="s">
        <v>585</v>
      </c>
      <c r="R7" s="125" t="s">
        <v>584</v>
      </c>
      <c r="S7" s="125" t="s">
        <v>490</v>
      </c>
      <c r="T7" s="125" t="s">
        <v>498</v>
      </c>
      <c r="U7" s="125" t="s">
        <v>583</v>
      </c>
      <c r="V7" s="125" t="s">
        <v>26</v>
      </c>
      <c r="W7" s="125" t="s">
        <v>461</v>
      </c>
      <c r="X7" s="125">
        <v>525</v>
      </c>
      <c r="Y7" s="125">
        <v>900</v>
      </c>
      <c r="Z7" s="125">
        <v>3015</v>
      </c>
      <c r="AA7" s="125">
        <v>2</v>
      </c>
      <c r="AB7" s="125" t="s">
        <v>27</v>
      </c>
      <c r="AC7" s="125" t="s">
        <v>27</v>
      </c>
      <c r="AD7" s="125" t="s">
        <v>28</v>
      </c>
    </row>
    <row r="8" spans="1:30" s="67" customFormat="1" ht="75" customHeight="1">
      <c r="A8" s="289"/>
      <c r="B8" s="247">
        <v>2</v>
      </c>
      <c r="C8" s="18" t="s">
        <v>582</v>
      </c>
      <c r="D8" s="18" t="s">
        <v>27</v>
      </c>
      <c r="E8" s="18" t="s">
        <v>28</v>
      </c>
      <c r="F8" s="18" t="s">
        <v>28</v>
      </c>
      <c r="G8" s="248" t="s">
        <v>500</v>
      </c>
      <c r="H8" s="90"/>
      <c r="I8" s="90">
        <v>36478.09</v>
      </c>
      <c r="J8" s="247" t="s">
        <v>581</v>
      </c>
      <c r="K8" s="18" t="s">
        <v>28</v>
      </c>
      <c r="L8" s="18" t="s">
        <v>468</v>
      </c>
      <c r="M8" s="18" t="s">
        <v>457</v>
      </c>
      <c r="N8" s="18" t="s">
        <v>449</v>
      </c>
      <c r="O8" s="18" t="s">
        <v>580</v>
      </c>
      <c r="P8" s="18" t="s">
        <v>579</v>
      </c>
      <c r="Q8" s="18" t="s">
        <v>26</v>
      </c>
      <c r="R8" s="18" t="s">
        <v>578</v>
      </c>
      <c r="S8" s="18" t="s">
        <v>435</v>
      </c>
      <c r="T8" s="18" t="s">
        <v>498</v>
      </c>
      <c r="U8" s="18" t="s">
        <v>577</v>
      </c>
      <c r="V8" s="18" t="s">
        <v>26</v>
      </c>
      <c r="W8" s="18" t="s">
        <v>461</v>
      </c>
      <c r="X8" s="18">
        <v>279</v>
      </c>
      <c r="Y8" s="18">
        <v>250</v>
      </c>
      <c r="Z8" s="18">
        <v>830</v>
      </c>
      <c r="AA8" s="18">
        <v>1</v>
      </c>
      <c r="AB8" s="18" t="s">
        <v>28</v>
      </c>
      <c r="AC8" s="18" t="s">
        <v>27</v>
      </c>
      <c r="AD8" s="18" t="s">
        <v>28</v>
      </c>
    </row>
    <row r="9" spans="1:30" s="67" customFormat="1" ht="73.5" customHeight="1">
      <c r="A9" s="289"/>
      <c r="B9" s="247">
        <v>3</v>
      </c>
      <c r="C9" s="18" t="s">
        <v>576</v>
      </c>
      <c r="D9" s="18" t="s">
        <v>27</v>
      </c>
      <c r="E9" s="18" t="s">
        <v>28</v>
      </c>
      <c r="F9" s="18" t="s">
        <v>28</v>
      </c>
      <c r="G9" s="248" t="s">
        <v>500</v>
      </c>
      <c r="H9" s="90">
        <v>191035</v>
      </c>
      <c r="I9" s="90"/>
      <c r="J9" s="247" t="s">
        <v>575</v>
      </c>
      <c r="K9" s="18" t="s">
        <v>28</v>
      </c>
      <c r="L9" s="18" t="s">
        <v>492</v>
      </c>
      <c r="M9" s="18" t="s">
        <v>439</v>
      </c>
      <c r="N9" s="18" t="s">
        <v>449</v>
      </c>
      <c r="O9" s="18" t="s">
        <v>574</v>
      </c>
      <c r="P9" s="18" t="s">
        <v>448</v>
      </c>
      <c r="Q9" s="18" t="s">
        <v>26</v>
      </c>
      <c r="R9" s="18" t="s">
        <v>448</v>
      </c>
      <c r="S9" s="18" t="s">
        <v>435</v>
      </c>
      <c r="T9" s="18" t="s">
        <v>498</v>
      </c>
      <c r="U9" s="18" t="s">
        <v>573</v>
      </c>
      <c r="V9" s="18" t="s">
        <v>26</v>
      </c>
      <c r="W9" s="18" t="s">
        <v>432</v>
      </c>
      <c r="X9" s="18">
        <v>72</v>
      </c>
      <c r="Y9" s="18">
        <v>65</v>
      </c>
      <c r="Z9" s="18">
        <v>390</v>
      </c>
      <c r="AA9" s="18">
        <v>2</v>
      </c>
      <c r="AB9" s="18" t="s">
        <v>27</v>
      </c>
      <c r="AC9" s="18" t="s">
        <v>27</v>
      </c>
      <c r="AD9" s="18" t="s">
        <v>28</v>
      </c>
    </row>
    <row r="10" spans="1:30" s="67" customFormat="1" ht="33.75" customHeight="1">
      <c r="A10" s="289"/>
      <c r="B10" s="243">
        <v>4</v>
      </c>
      <c r="C10" s="18" t="s">
        <v>572</v>
      </c>
      <c r="D10" s="18" t="s">
        <v>28</v>
      </c>
      <c r="E10" s="18" t="s">
        <v>28</v>
      </c>
      <c r="F10" s="18" t="s">
        <v>27</v>
      </c>
      <c r="G10" s="248">
        <v>1692</v>
      </c>
      <c r="H10" s="90"/>
      <c r="I10" s="267">
        <v>79557.16</v>
      </c>
      <c r="J10" s="247" t="s">
        <v>571</v>
      </c>
      <c r="K10" s="18" t="s">
        <v>28</v>
      </c>
      <c r="L10" s="18" t="s">
        <v>570</v>
      </c>
      <c r="M10" s="18" t="s">
        <v>569</v>
      </c>
      <c r="N10" s="18" t="s">
        <v>568</v>
      </c>
      <c r="O10" s="18" t="s">
        <v>567</v>
      </c>
      <c r="P10" s="18" t="s">
        <v>446</v>
      </c>
      <c r="Q10" s="18" t="s">
        <v>566</v>
      </c>
      <c r="R10" s="18" t="s">
        <v>446</v>
      </c>
      <c r="S10" s="18" t="s">
        <v>435</v>
      </c>
      <c r="T10" s="18" t="s">
        <v>26</v>
      </c>
      <c r="U10" s="18" t="s">
        <v>532</v>
      </c>
      <c r="V10" s="18" t="s">
        <v>26</v>
      </c>
      <c r="W10" s="18" t="s">
        <v>479</v>
      </c>
      <c r="X10" s="18">
        <v>340</v>
      </c>
      <c r="Y10" s="18">
        <v>240</v>
      </c>
      <c r="Z10" s="18">
        <v>2040</v>
      </c>
      <c r="AA10" s="18">
        <v>2</v>
      </c>
      <c r="AB10" s="18" t="s">
        <v>27</v>
      </c>
      <c r="AC10" s="18" t="s">
        <v>28</v>
      </c>
      <c r="AD10" s="18" t="s">
        <v>28</v>
      </c>
    </row>
    <row r="11" spans="1:30" s="68" customFormat="1" ht="36" customHeight="1">
      <c r="A11" s="289"/>
      <c r="B11" s="247">
        <v>5</v>
      </c>
      <c r="C11" s="18" t="s">
        <v>565</v>
      </c>
      <c r="D11" s="18" t="s">
        <v>27</v>
      </c>
      <c r="E11" s="18" t="s">
        <v>28</v>
      </c>
      <c r="F11" s="18" t="s">
        <v>28</v>
      </c>
      <c r="G11" s="248">
        <v>1926</v>
      </c>
      <c r="H11" s="90"/>
      <c r="I11" s="267">
        <v>21444</v>
      </c>
      <c r="J11" s="247" t="s">
        <v>564</v>
      </c>
      <c r="K11" s="18" t="s">
        <v>28</v>
      </c>
      <c r="L11" s="18" t="s">
        <v>492</v>
      </c>
      <c r="M11" s="18" t="s">
        <v>439</v>
      </c>
      <c r="N11" s="18" t="s">
        <v>449</v>
      </c>
      <c r="O11" s="18" t="s">
        <v>26</v>
      </c>
      <c r="P11" s="18" t="s">
        <v>436</v>
      </c>
      <c r="Q11" s="18" t="s">
        <v>26</v>
      </c>
      <c r="R11" s="18" t="s">
        <v>436</v>
      </c>
      <c r="S11" s="18" t="s">
        <v>435</v>
      </c>
      <c r="T11" s="18" t="s">
        <v>26</v>
      </c>
      <c r="U11" s="18" t="s">
        <v>532</v>
      </c>
      <c r="V11" s="18" t="s">
        <v>26</v>
      </c>
      <c r="W11" s="18" t="s">
        <v>432</v>
      </c>
      <c r="X11" s="18">
        <v>180</v>
      </c>
      <c r="Y11" s="18">
        <v>160</v>
      </c>
      <c r="Z11" s="18">
        <v>920</v>
      </c>
      <c r="AA11" s="18">
        <v>1</v>
      </c>
      <c r="AB11" s="18" t="s">
        <v>28</v>
      </c>
      <c r="AC11" s="18" t="s">
        <v>28</v>
      </c>
      <c r="AD11" s="18" t="s">
        <v>28</v>
      </c>
    </row>
    <row r="12" spans="1:30" s="67" customFormat="1" ht="59.25" customHeight="1">
      <c r="A12" s="289"/>
      <c r="B12" s="247">
        <v>6</v>
      </c>
      <c r="C12" s="18" t="s">
        <v>563</v>
      </c>
      <c r="D12" s="18" t="s">
        <v>27</v>
      </c>
      <c r="E12" s="18" t="s">
        <v>28</v>
      </c>
      <c r="F12" s="18" t="s">
        <v>28</v>
      </c>
      <c r="G12" s="248">
        <v>1960</v>
      </c>
      <c r="H12" s="90"/>
      <c r="I12" s="267">
        <v>28337.28</v>
      </c>
      <c r="J12" s="247" t="s">
        <v>562</v>
      </c>
      <c r="K12" s="18" t="s">
        <v>28</v>
      </c>
      <c r="L12" s="18"/>
      <c r="M12" s="18" t="s">
        <v>561</v>
      </c>
      <c r="N12" s="18" t="s">
        <v>449</v>
      </c>
      <c r="O12" s="18" t="s">
        <v>560</v>
      </c>
      <c r="P12" s="18" t="s">
        <v>436</v>
      </c>
      <c r="Q12" s="18" t="s">
        <v>559</v>
      </c>
      <c r="R12" s="18" t="s">
        <v>554</v>
      </c>
      <c r="S12" s="18" t="s">
        <v>435</v>
      </c>
      <c r="T12" s="18" t="s">
        <v>558</v>
      </c>
      <c r="U12" s="18" t="s">
        <v>497</v>
      </c>
      <c r="V12" s="18" t="s">
        <v>26</v>
      </c>
      <c r="W12" s="18" t="s">
        <v>432</v>
      </c>
      <c r="X12" s="18">
        <v>370</v>
      </c>
      <c r="Y12" s="18">
        <v>340</v>
      </c>
      <c r="Z12" s="18">
        <v>1660</v>
      </c>
      <c r="AA12" s="18">
        <v>1</v>
      </c>
      <c r="AB12" s="18" t="s">
        <v>28</v>
      </c>
      <c r="AC12" s="18" t="s">
        <v>27</v>
      </c>
      <c r="AD12" s="18" t="s">
        <v>28</v>
      </c>
    </row>
    <row r="13" spans="1:30" s="68" customFormat="1" ht="67.5" customHeight="1">
      <c r="A13" s="289"/>
      <c r="B13" s="243">
        <v>7</v>
      </c>
      <c r="C13" s="125" t="s">
        <v>557</v>
      </c>
      <c r="D13" s="125" t="s">
        <v>27</v>
      </c>
      <c r="E13" s="125" t="s">
        <v>28</v>
      </c>
      <c r="F13" s="125" t="s">
        <v>28</v>
      </c>
      <c r="G13" s="245">
        <v>1978</v>
      </c>
      <c r="H13" s="90"/>
      <c r="I13" s="90">
        <v>81575.91</v>
      </c>
      <c r="J13" s="243" t="s">
        <v>556</v>
      </c>
      <c r="K13" s="125" t="s">
        <v>28</v>
      </c>
      <c r="L13" s="125"/>
      <c r="M13" s="125" t="s">
        <v>439</v>
      </c>
      <c r="N13" s="125" t="s">
        <v>449</v>
      </c>
      <c r="O13" s="125" t="s">
        <v>555</v>
      </c>
      <c r="P13" s="125" t="s">
        <v>446</v>
      </c>
      <c r="Q13" s="125" t="s">
        <v>26</v>
      </c>
      <c r="R13" s="125" t="s">
        <v>554</v>
      </c>
      <c r="S13" s="125" t="s">
        <v>445</v>
      </c>
      <c r="T13" s="125" t="s">
        <v>434</v>
      </c>
      <c r="U13" s="125" t="s">
        <v>553</v>
      </c>
      <c r="V13" s="125" t="s">
        <v>26</v>
      </c>
      <c r="W13" s="125" t="s">
        <v>432</v>
      </c>
      <c r="X13" s="125">
        <v>500</v>
      </c>
      <c r="Y13" s="125">
        <v>450</v>
      </c>
      <c r="Z13" s="125">
        <v>3100</v>
      </c>
      <c r="AA13" s="125">
        <v>2</v>
      </c>
      <c r="AB13" s="125" t="s">
        <v>28</v>
      </c>
      <c r="AC13" s="125" t="s">
        <v>27</v>
      </c>
      <c r="AD13" s="125" t="s">
        <v>28</v>
      </c>
    </row>
    <row r="14" spans="1:30" s="68" customFormat="1" ht="48.75" customHeight="1">
      <c r="A14" s="289"/>
      <c r="B14" s="247">
        <v>8</v>
      </c>
      <c r="C14" s="125" t="s">
        <v>552</v>
      </c>
      <c r="D14" s="125" t="s">
        <v>27</v>
      </c>
      <c r="E14" s="125" t="s">
        <v>28</v>
      </c>
      <c r="F14" s="125" t="s">
        <v>28</v>
      </c>
      <c r="G14" s="245">
        <v>1955</v>
      </c>
      <c r="H14" s="90"/>
      <c r="I14" s="90">
        <v>39846</v>
      </c>
      <c r="J14" s="243" t="s">
        <v>551</v>
      </c>
      <c r="K14" s="125" t="s">
        <v>28</v>
      </c>
      <c r="L14" s="125" t="s">
        <v>534</v>
      </c>
      <c r="M14" s="125" t="s">
        <v>550</v>
      </c>
      <c r="N14" s="125" t="s">
        <v>449</v>
      </c>
      <c r="O14" s="125" t="s">
        <v>437</v>
      </c>
      <c r="P14" s="125" t="s">
        <v>546</v>
      </c>
      <c r="Q14" s="125" t="s">
        <v>26</v>
      </c>
      <c r="R14" s="125" t="s">
        <v>546</v>
      </c>
      <c r="S14" s="125" t="s">
        <v>435</v>
      </c>
      <c r="T14" s="125" t="s">
        <v>26</v>
      </c>
      <c r="U14" s="125" t="s">
        <v>545</v>
      </c>
      <c r="V14" s="125" t="s">
        <v>26</v>
      </c>
      <c r="W14" s="125" t="s">
        <v>26</v>
      </c>
      <c r="X14" s="125">
        <v>600</v>
      </c>
      <c r="Y14" s="125">
        <v>540</v>
      </c>
      <c r="Z14" s="125">
        <v>3200</v>
      </c>
      <c r="AA14" s="125">
        <v>2</v>
      </c>
      <c r="AB14" s="125" t="s">
        <v>28</v>
      </c>
      <c r="AC14" s="125" t="s">
        <v>28</v>
      </c>
      <c r="AD14" s="125" t="s">
        <v>28</v>
      </c>
    </row>
    <row r="15" spans="1:30" s="68" customFormat="1" ht="38.25">
      <c r="A15" s="289"/>
      <c r="B15" s="247">
        <v>9</v>
      </c>
      <c r="C15" s="125" t="s">
        <v>549</v>
      </c>
      <c r="D15" s="125" t="s">
        <v>27</v>
      </c>
      <c r="E15" s="125" t="s">
        <v>28</v>
      </c>
      <c r="F15" s="125" t="s">
        <v>28</v>
      </c>
      <c r="G15" s="245">
        <v>1955</v>
      </c>
      <c r="H15" s="90"/>
      <c r="I15" s="90">
        <v>13282</v>
      </c>
      <c r="J15" s="243" t="s">
        <v>548</v>
      </c>
      <c r="K15" s="125" t="s">
        <v>28</v>
      </c>
      <c r="L15" s="125" t="s">
        <v>534</v>
      </c>
      <c r="M15" s="125" t="s">
        <v>547</v>
      </c>
      <c r="N15" s="125" t="s">
        <v>449</v>
      </c>
      <c r="O15" s="125" t="s">
        <v>437</v>
      </c>
      <c r="P15" s="125" t="s">
        <v>546</v>
      </c>
      <c r="Q15" s="125" t="s">
        <v>26</v>
      </c>
      <c r="R15" s="125" t="s">
        <v>546</v>
      </c>
      <c r="S15" s="125" t="s">
        <v>435</v>
      </c>
      <c r="T15" s="125" t="s">
        <v>26</v>
      </c>
      <c r="U15" s="125" t="s">
        <v>545</v>
      </c>
      <c r="V15" s="125" t="s">
        <v>26</v>
      </c>
      <c r="W15" s="125" t="s">
        <v>26</v>
      </c>
      <c r="X15" s="125">
        <v>180</v>
      </c>
      <c r="Y15" s="125">
        <v>140</v>
      </c>
      <c r="Z15" s="125">
        <v>920</v>
      </c>
      <c r="AA15" s="125">
        <v>2</v>
      </c>
      <c r="AB15" s="125" t="s">
        <v>28</v>
      </c>
      <c r="AC15" s="125" t="s">
        <v>28</v>
      </c>
      <c r="AD15" s="125" t="s">
        <v>28</v>
      </c>
    </row>
    <row r="16" spans="1:30" s="68" customFormat="1" ht="72" customHeight="1">
      <c r="A16" s="289"/>
      <c r="B16" s="243">
        <v>10</v>
      </c>
      <c r="C16" s="125" t="s">
        <v>544</v>
      </c>
      <c r="D16" s="125" t="s">
        <v>27</v>
      </c>
      <c r="E16" s="125" t="s">
        <v>28</v>
      </c>
      <c r="F16" s="125" t="s">
        <v>28</v>
      </c>
      <c r="G16" s="245">
        <v>1959</v>
      </c>
      <c r="H16" s="90"/>
      <c r="I16" s="90">
        <v>34840.87</v>
      </c>
      <c r="J16" s="243" t="s">
        <v>543</v>
      </c>
      <c r="K16" s="125" t="s">
        <v>28</v>
      </c>
      <c r="L16" s="125" t="s">
        <v>542</v>
      </c>
      <c r="M16" s="125" t="s">
        <v>541</v>
      </c>
      <c r="N16" s="125" t="s">
        <v>449</v>
      </c>
      <c r="O16" s="125" t="s">
        <v>540</v>
      </c>
      <c r="P16" s="125" t="s">
        <v>446</v>
      </c>
      <c r="Q16" s="125" t="s">
        <v>26</v>
      </c>
      <c r="R16" s="125" t="s">
        <v>446</v>
      </c>
      <c r="S16" s="125" t="s">
        <v>435</v>
      </c>
      <c r="T16" s="125" t="s">
        <v>434</v>
      </c>
      <c r="U16" s="125" t="s">
        <v>532</v>
      </c>
      <c r="V16" s="125" t="s">
        <v>26</v>
      </c>
      <c r="W16" s="125" t="s">
        <v>432</v>
      </c>
      <c r="X16" s="125">
        <v>260</v>
      </c>
      <c r="Y16" s="125">
        <v>430</v>
      </c>
      <c r="Z16" s="125">
        <v>1690</v>
      </c>
      <c r="AA16" s="125">
        <v>2</v>
      </c>
      <c r="AB16" s="125" t="s">
        <v>28</v>
      </c>
      <c r="AC16" s="125" t="s">
        <v>27</v>
      </c>
      <c r="AD16" s="125" t="s">
        <v>28</v>
      </c>
    </row>
    <row r="17" spans="1:30" s="68" customFormat="1" ht="45" customHeight="1">
      <c r="A17" s="289"/>
      <c r="B17" s="247">
        <v>11</v>
      </c>
      <c r="C17" s="125" t="s">
        <v>539</v>
      </c>
      <c r="D17" s="125" t="s">
        <v>27</v>
      </c>
      <c r="E17" s="125" t="s">
        <v>28</v>
      </c>
      <c r="F17" s="125" t="s">
        <v>28</v>
      </c>
      <c r="G17" s="245">
        <v>1977</v>
      </c>
      <c r="H17" s="90"/>
      <c r="I17" s="267">
        <v>3199.45</v>
      </c>
      <c r="J17" s="243" t="s">
        <v>538</v>
      </c>
      <c r="K17" s="125" t="s">
        <v>28</v>
      </c>
      <c r="L17" s="125" t="s">
        <v>537</v>
      </c>
      <c r="M17" s="125" t="s">
        <v>439</v>
      </c>
      <c r="N17" s="125" t="s">
        <v>449</v>
      </c>
      <c r="O17" s="125" t="s">
        <v>26</v>
      </c>
      <c r="P17" s="125" t="s">
        <v>446</v>
      </c>
      <c r="Q17" s="125" t="s">
        <v>26</v>
      </c>
      <c r="R17" s="125" t="s">
        <v>446</v>
      </c>
      <c r="S17" s="125" t="s">
        <v>26</v>
      </c>
      <c r="T17" s="125" t="s">
        <v>26</v>
      </c>
      <c r="U17" s="125" t="s">
        <v>532</v>
      </c>
      <c r="V17" s="125" t="s">
        <v>26</v>
      </c>
      <c r="W17" s="125" t="s">
        <v>26</v>
      </c>
      <c r="X17" s="125">
        <v>16</v>
      </c>
      <c r="Y17" s="125">
        <v>14</v>
      </c>
      <c r="Z17" s="125">
        <v>55</v>
      </c>
      <c r="AA17" s="125">
        <v>1</v>
      </c>
      <c r="AB17" s="125" t="s">
        <v>28</v>
      </c>
      <c r="AC17" s="125" t="s">
        <v>28</v>
      </c>
      <c r="AD17" s="125" t="s">
        <v>28</v>
      </c>
    </row>
    <row r="18" spans="1:30" s="68" customFormat="1" ht="48.75" customHeight="1">
      <c r="A18" s="289"/>
      <c r="B18" s="247">
        <v>12</v>
      </c>
      <c r="C18" s="266" t="s">
        <v>536</v>
      </c>
      <c r="D18" s="266" t="s">
        <v>27</v>
      </c>
      <c r="E18" s="266" t="s">
        <v>28</v>
      </c>
      <c r="F18" s="266" t="s">
        <v>28</v>
      </c>
      <c r="G18" s="249">
        <v>1930</v>
      </c>
      <c r="H18" s="90"/>
      <c r="I18" s="267">
        <v>1770.96</v>
      </c>
      <c r="J18" s="253" t="s">
        <v>535</v>
      </c>
      <c r="K18" s="266" t="s">
        <v>28</v>
      </c>
      <c r="L18" s="266" t="s">
        <v>534</v>
      </c>
      <c r="M18" s="266" t="s">
        <v>439</v>
      </c>
      <c r="N18" s="266" t="s">
        <v>533</v>
      </c>
      <c r="O18" s="266" t="s">
        <v>26</v>
      </c>
      <c r="P18" s="266" t="s">
        <v>436</v>
      </c>
      <c r="Q18" s="266" t="s">
        <v>26</v>
      </c>
      <c r="R18" s="266" t="s">
        <v>436</v>
      </c>
      <c r="S18" s="266" t="s">
        <v>26</v>
      </c>
      <c r="T18" s="266" t="s">
        <v>26</v>
      </c>
      <c r="U18" s="266" t="s">
        <v>532</v>
      </c>
      <c r="V18" s="266" t="s">
        <v>26</v>
      </c>
      <c r="W18" s="266" t="s">
        <v>26</v>
      </c>
      <c r="X18" s="266">
        <v>60</v>
      </c>
      <c r="Y18" s="266">
        <v>52</v>
      </c>
      <c r="Z18" s="266">
        <v>160</v>
      </c>
      <c r="AA18" s="266">
        <v>1</v>
      </c>
      <c r="AB18" s="266" t="s">
        <v>28</v>
      </c>
      <c r="AC18" s="266" t="s">
        <v>28</v>
      </c>
      <c r="AD18" s="125" t="s">
        <v>28</v>
      </c>
    </row>
    <row r="19" spans="1:30" s="68" customFormat="1" ht="48.75" customHeight="1">
      <c r="A19" s="289"/>
      <c r="B19" s="243">
        <v>13</v>
      </c>
      <c r="C19" s="264" t="s">
        <v>531</v>
      </c>
      <c r="D19" s="264" t="s">
        <v>28</v>
      </c>
      <c r="E19" s="264" t="s">
        <v>28</v>
      </c>
      <c r="F19" s="264" t="s">
        <v>28</v>
      </c>
      <c r="G19" s="263">
        <v>1930</v>
      </c>
      <c r="H19" s="260"/>
      <c r="I19" s="259">
        <v>44387.73</v>
      </c>
      <c r="J19" s="265" t="s">
        <v>530</v>
      </c>
      <c r="K19" s="264" t="s">
        <v>28</v>
      </c>
      <c r="L19" s="264" t="s">
        <v>510</v>
      </c>
      <c r="M19" s="264" t="s">
        <v>509</v>
      </c>
      <c r="N19" s="264" t="s">
        <v>505</v>
      </c>
      <c r="O19" s="264"/>
      <c r="P19" s="264" t="s">
        <v>520</v>
      </c>
      <c r="Q19" s="264" t="s">
        <v>523</v>
      </c>
      <c r="R19" s="264" t="s">
        <v>529</v>
      </c>
      <c r="S19" s="264" t="s">
        <v>505</v>
      </c>
      <c r="T19" s="264" t="s">
        <v>503</v>
      </c>
      <c r="U19" s="264" t="s">
        <v>505</v>
      </c>
      <c r="V19" s="264" t="s">
        <v>503</v>
      </c>
      <c r="W19" s="264" t="s">
        <v>505</v>
      </c>
      <c r="X19" s="264" t="s">
        <v>528</v>
      </c>
      <c r="Y19" s="264">
        <v>100</v>
      </c>
      <c r="Z19" s="264"/>
      <c r="AA19" s="263">
        <v>1</v>
      </c>
      <c r="AB19" s="262" t="s">
        <v>503</v>
      </c>
      <c r="AC19" s="262" t="s">
        <v>503</v>
      </c>
      <c r="AD19" s="262" t="s">
        <v>503</v>
      </c>
    </row>
    <row r="20" spans="1:30" s="68" customFormat="1" ht="48.75" customHeight="1">
      <c r="A20" s="289"/>
      <c r="B20" s="247">
        <v>14</v>
      </c>
      <c r="C20" s="257" t="s">
        <v>527</v>
      </c>
      <c r="D20" s="257" t="s">
        <v>27</v>
      </c>
      <c r="E20" s="257" t="s">
        <v>28</v>
      </c>
      <c r="F20" s="257" t="s">
        <v>28</v>
      </c>
      <c r="G20" s="256">
        <v>1956</v>
      </c>
      <c r="H20" s="260">
        <v>11770.96</v>
      </c>
      <c r="I20" s="259"/>
      <c r="J20" s="258" t="s">
        <v>526</v>
      </c>
      <c r="K20" s="257" t="s">
        <v>28</v>
      </c>
      <c r="L20" s="257" t="s">
        <v>525</v>
      </c>
      <c r="M20" s="257" t="s">
        <v>524</v>
      </c>
      <c r="N20" s="257" t="s">
        <v>505</v>
      </c>
      <c r="O20" s="257"/>
      <c r="P20" s="257" t="s">
        <v>507</v>
      </c>
      <c r="Q20" s="257" t="s">
        <v>523</v>
      </c>
      <c r="R20" s="257"/>
      <c r="S20" s="257" t="s">
        <v>505</v>
      </c>
      <c r="T20" s="257" t="s">
        <v>503</v>
      </c>
      <c r="U20" s="257" t="s">
        <v>505</v>
      </c>
      <c r="V20" s="257" t="s">
        <v>503</v>
      </c>
      <c r="W20" s="257" t="s">
        <v>505</v>
      </c>
      <c r="X20" s="257"/>
      <c r="Y20" s="257">
        <v>20</v>
      </c>
      <c r="Z20" s="257"/>
      <c r="AA20" s="256">
        <v>1</v>
      </c>
      <c r="AB20" s="255" t="s">
        <v>503</v>
      </c>
      <c r="AC20" s="255" t="s">
        <v>503</v>
      </c>
      <c r="AD20" s="255" t="s">
        <v>503</v>
      </c>
    </row>
    <row r="21" spans="1:30" s="68" customFormat="1" ht="48.75" customHeight="1">
      <c r="A21" s="289"/>
      <c r="B21" s="247">
        <v>15</v>
      </c>
      <c r="C21" s="257" t="s">
        <v>522</v>
      </c>
      <c r="D21" s="257" t="s">
        <v>27</v>
      </c>
      <c r="E21" s="257" t="s">
        <v>28</v>
      </c>
      <c r="F21" s="257" t="s">
        <v>28</v>
      </c>
      <c r="G21" s="256"/>
      <c r="H21" s="260"/>
      <c r="I21" s="259">
        <v>64196.62</v>
      </c>
      <c r="J21" s="258" t="s">
        <v>517</v>
      </c>
      <c r="K21" s="257" t="s">
        <v>28</v>
      </c>
      <c r="L21" s="257" t="s">
        <v>516</v>
      </c>
      <c r="M21" s="257" t="s">
        <v>515</v>
      </c>
      <c r="N21" s="257" t="s">
        <v>508</v>
      </c>
      <c r="O21" s="257"/>
      <c r="P21" s="257" t="s">
        <v>521</v>
      </c>
      <c r="Q21" s="257" t="s">
        <v>23</v>
      </c>
      <c r="R21" s="257" t="s">
        <v>520</v>
      </c>
      <c r="S21" s="257" t="s">
        <v>505</v>
      </c>
      <c r="T21" s="257" t="s">
        <v>505</v>
      </c>
      <c r="U21" s="257" t="s">
        <v>505</v>
      </c>
      <c r="V21" s="257" t="s">
        <v>503</v>
      </c>
      <c r="W21" s="257" t="s">
        <v>505</v>
      </c>
      <c r="X21" s="257"/>
      <c r="Y21" s="257">
        <v>94.2</v>
      </c>
      <c r="Z21" s="257" t="s">
        <v>519</v>
      </c>
      <c r="AA21" s="256">
        <v>1</v>
      </c>
      <c r="AB21" s="255" t="s">
        <v>503</v>
      </c>
      <c r="AC21" s="255" t="s">
        <v>505</v>
      </c>
      <c r="AD21" s="255" t="s">
        <v>503</v>
      </c>
    </row>
    <row r="22" spans="1:30" s="68" customFormat="1" ht="48.75" customHeight="1">
      <c r="A22" s="289"/>
      <c r="B22" s="243">
        <v>16</v>
      </c>
      <c r="C22" s="257" t="s">
        <v>518</v>
      </c>
      <c r="D22" s="257" t="s">
        <v>27</v>
      </c>
      <c r="E22" s="257" t="s">
        <v>28</v>
      </c>
      <c r="F22" s="257" t="s">
        <v>28</v>
      </c>
      <c r="G22" s="256"/>
      <c r="H22" s="260"/>
      <c r="I22" s="259">
        <v>16049.16</v>
      </c>
      <c r="J22" s="258" t="s">
        <v>517</v>
      </c>
      <c r="K22" s="257" t="s">
        <v>28</v>
      </c>
      <c r="L22" s="257" t="s">
        <v>516</v>
      </c>
      <c r="M22" s="257" t="s">
        <v>515</v>
      </c>
      <c r="N22" s="257" t="s">
        <v>514</v>
      </c>
      <c r="O22" s="257"/>
      <c r="P22" s="257" t="s">
        <v>513</v>
      </c>
      <c r="Q22" s="257"/>
      <c r="R22" s="257" t="s">
        <v>506</v>
      </c>
      <c r="S22" s="257" t="s">
        <v>505</v>
      </c>
      <c r="T22" s="257"/>
      <c r="U22" s="257"/>
      <c r="V22" s="257"/>
      <c r="W22" s="257"/>
      <c r="X22" s="257"/>
      <c r="Y22" s="257">
        <v>48.3</v>
      </c>
      <c r="Z22" s="257">
        <v>210</v>
      </c>
      <c r="AA22" s="256"/>
      <c r="AB22" s="255"/>
      <c r="AC22" s="255"/>
      <c r="AD22" s="255"/>
    </row>
    <row r="23" spans="1:30" s="68" customFormat="1" ht="48.75" customHeight="1">
      <c r="A23" s="290"/>
      <c r="B23" s="247">
        <v>17</v>
      </c>
      <c r="C23" s="257" t="s">
        <v>512</v>
      </c>
      <c r="D23" s="257" t="s">
        <v>27</v>
      </c>
      <c r="E23" s="257" t="s">
        <v>28</v>
      </c>
      <c r="F23" s="257" t="s">
        <v>28</v>
      </c>
      <c r="G23" s="261">
        <v>1956</v>
      </c>
      <c r="H23" s="260"/>
      <c r="I23" s="259">
        <v>53884.6</v>
      </c>
      <c r="J23" s="258" t="s">
        <v>511</v>
      </c>
      <c r="K23" s="257" t="s">
        <v>28</v>
      </c>
      <c r="L23" s="257" t="s">
        <v>510</v>
      </c>
      <c r="M23" s="257" t="s">
        <v>509</v>
      </c>
      <c r="N23" s="257" t="s">
        <v>508</v>
      </c>
      <c r="O23" s="257"/>
      <c r="P23" s="257" t="s">
        <v>507</v>
      </c>
      <c r="Q23" s="257" t="s">
        <v>23</v>
      </c>
      <c r="R23" s="257" t="s">
        <v>506</v>
      </c>
      <c r="S23" s="257" t="s">
        <v>505</v>
      </c>
      <c r="T23" s="257" t="s">
        <v>503</v>
      </c>
      <c r="U23" s="257" t="s">
        <v>505</v>
      </c>
      <c r="V23" s="257" t="s">
        <v>503</v>
      </c>
      <c r="W23" s="257" t="s">
        <v>505</v>
      </c>
      <c r="X23" s="257"/>
      <c r="Y23" s="257">
        <v>200</v>
      </c>
      <c r="Z23" s="257" t="s">
        <v>504</v>
      </c>
      <c r="AA23" s="256">
        <v>1</v>
      </c>
      <c r="AB23" s="255" t="s">
        <v>503</v>
      </c>
      <c r="AC23" s="255" t="s">
        <v>503</v>
      </c>
      <c r="AD23" s="255" t="s">
        <v>503</v>
      </c>
    </row>
    <row r="24" spans="1:30" s="15" customFormat="1" ht="79.5" customHeight="1">
      <c r="A24" s="246" t="s">
        <v>502</v>
      </c>
      <c r="B24" s="247">
        <v>1</v>
      </c>
      <c r="C24" s="18" t="s">
        <v>501</v>
      </c>
      <c r="D24" s="18" t="s">
        <v>27</v>
      </c>
      <c r="E24" s="18" t="s">
        <v>28</v>
      </c>
      <c r="F24" s="18" t="s">
        <v>28</v>
      </c>
      <c r="G24" s="248" t="s">
        <v>500</v>
      </c>
      <c r="H24" s="90"/>
      <c r="I24" s="90">
        <v>755237.19</v>
      </c>
      <c r="J24" s="247" t="s">
        <v>499</v>
      </c>
      <c r="K24" s="18" t="s">
        <v>28</v>
      </c>
      <c r="L24" s="18" t="s">
        <v>450</v>
      </c>
      <c r="M24" s="18" t="s">
        <v>439</v>
      </c>
      <c r="N24" s="18" t="s">
        <v>449</v>
      </c>
      <c r="O24" s="18" t="s">
        <v>437</v>
      </c>
      <c r="P24" s="18" t="s">
        <v>448</v>
      </c>
      <c r="Q24" s="18" t="s">
        <v>26</v>
      </c>
      <c r="R24" s="18" t="s">
        <v>448</v>
      </c>
      <c r="S24" s="18" t="s">
        <v>445</v>
      </c>
      <c r="T24" s="18" t="s">
        <v>498</v>
      </c>
      <c r="U24" s="18" t="s">
        <v>497</v>
      </c>
      <c r="V24" s="18" t="s">
        <v>26</v>
      </c>
      <c r="W24" s="18" t="s">
        <v>432</v>
      </c>
      <c r="X24" s="18">
        <v>351</v>
      </c>
      <c r="Y24" s="18">
        <v>600</v>
      </c>
      <c r="Z24" s="18">
        <v>2050</v>
      </c>
      <c r="AA24" s="18">
        <v>3</v>
      </c>
      <c r="AB24" s="18" t="s">
        <v>27</v>
      </c>
      <c r="AC24" s="18" t="s">
        <v>27</v>
      </c>
      <c r="AD24" s="18" t="s">
        <v>28</v>
      </c>
    </row>
    <row r="25" spans="1:30" s="66" customFormat="1" ht="69.75" customHeight="1">
      <c r="A25" s="285" t="s">
        <v>496</v>
      </c>
      <c r="B25" s="250">
        <v>1</v>
      </c>
      <c r="C25" s="18" t="s">
        <v>495</v>
      </c>
      <c r="D25" s="18" t="s">
        <v>27</v>
      </c>
      <c r="E25" s="18" t="s">
        <v>28</v>
      </c>
      <c r="F25" s="18" t="s">
        <v>28</v>
      </c>
      <c r="G25" s="248"/>
      <c r="H25" s="90"/>
      <c r="I25" s="293">
        <v>4448980.69</v>
      </c>
      <c r="J25" s="247" t="s">
        <v>487</v>
      </c>
      <c r="K25" s="18" t="s">
        <v>28</v>
      </c>
      <c r="L25" s="18" t="s">
        <v>494</v>
      </c>
      <c r="M25" s="18" t="s">
        <v>439</v>
      </c>
      <c r="N25" s="18" t="s">
        <v>456</v>
      </c>
      <c r="O25" s="18" t="s">
        <v>437</v>
      </c>
      <c r="P25" s="18" t="s">
        <v>446</v>
      </c>
      <c r="Q25" s="18" t="s">
        <v>26</v>
      </c>
      <c r="R25" s="18" t="s">
        <v>26</v>
      </c>
      <c r="S25" s="18" t="s">
        <v>445</v>
      </c>
      <c r="T25" s="18" t="s">
        <v>454</v>
      </c>
      <c r="U25" s="18" t="s">
        <v>453</v>
      </c>
      <c r="V25" s="18" t="s">
        <v>26</v>
      </c>
      <c r="W25" s="18" t="s">
        <v>432</v>
      </c>
      <c r="X25" s="18">
        <v>760</v>
      </c>
      <c r="Y25" s="18">
        <v>1230</v>
      </c>
      <c r="Z25" s="18">
        <v>5700</v>
      </c>
      <c r="AA25" s="18">
        <v>2</v>
      </c>
      <c r="AB25" s="18" t="s">
        <v>27</v>
      </c>
      <c r="AC25" s="18" t="s">
        <v>27</v>
      </c>
      <c r="AD25" s="18" t="s">
        <v>28</v>
      </c>
    </row>
    <row r="26" spans="1:30" s="68" customFormat="1" ht="61.5" customHeight="1">
      <c r="A26" s="291"/>
      <c r="B26" s="244">
        <v>2</v>
      </c>
      <c r="C26" s="125" t="s">
        <v>493</v>
      </c>
      <c r="D26" s="125" t="s">
        <v>27</v>
      </c>
      <c r="E26" s="125" t="s">
        <v>28</v>
      </c>
      <c r="F26" s="125" t="s">
        <v>28</v>
      </c>
      <c r="G26" s="245">
        <v>1999</v>
      </c>
      <c r="H26" s="90"/>
      <c r="I26" s="293"/>
      <c r="J26" s="243" t="s">
        <v>487</v>
      </c>
      <c r="K26" s="125" t="s">
        <v>28</v>
      </c>
      <c r="L26" s="125" t="s">
        <v>492</v>
      </c>
      <c r="M26" s="125" t="s">
        <v>439</v>
      </c>
      <c r="N26" s="125" t="s">
        <v>449</v>
      </c>
      <c r="O26" s="125" t="s">
        <v>491</v>
      </c>
      <c r="P26" s="125" t="s">
        <v>448</v>
      </c>
      <c r="Q26" s="125" t="s">
        <v>26</v>
      </c>
      <c r="R26" s="125" t="s">
        <v>448</v>
      </c>
      <c r="S26" s="125" t="s">
        <v>490</v>
      </c>
      <c r="T26" s="125" t="s">
        <v>434</v>
      </c>
      <c r="U26" s="125" t="s">
        <v>472</v>
      </c>
      <c r="V26" s="125" t="s">
        <v>26</v>
      </c>
      <c r="W26" s="125" t="s">
        <v>432</v>
      </c>
      <c r="X26" s="125">
        <v>625</v>
      </c>
      <c r="Y26" s="125">
        <v>980</v>
      </c>
      <c r="Z26" s="125">
        <v>3750</v>
      </c>
      <c r="AA26" s="125">
        <v>2</v>
      </c>
      <c r="AB26" s="125" t="s">
        <v>28</v>
      </c>
      <c r="AC26" s="125" t="s">
        <v>27</v>
      </c>
      <c r="AD26" s="125" t="s">
        <v>28</v>
      </c>
    </row>
    <row r="27" spans="1:30" s="68" customFormat="1" ht="68.25" customHeight="1">
      <c r="A27" s="291"/>
      <c r="B27" s="253">
        <v>3</v>
      </c>
      <c r="C27" s="125" t="s">
        <v>489</v>
      </c>
      <c r="D27" s="125" t="s">
        <v>27</v>
      </c>
      <c r="E27" s="125" t="s">
        <v>28</v>
      </c>
      <c r="F27" s="125" t="s">
        <v>28</v>
      </c>
      <c r="G27" s="245">
        <v>1999</v>
      </c>
      <c r="H27" s="90"/>
      <c r="I27" s="90">
        <v>456201</v>
      </c>
      <c r="J27" s="243" t="s">
        <v>487</v>
      </c>
      <c r="K27" s="125" t="s">
        <v>28</v>
      </c>
      <c r="L27" s="125" t="s">
        <v>450</v>
      </c>
      <c r="M27" s="125" t="s">
        <v>439</v>
      </c>
      <c r="N27" s="125" t="s">
        <v>456</v>
      </c>
      <c r="O27" s="125" t="s">
        <v>437</v>
      </c>
      <c r="P27" s="125" t="s">
        <v>446</v>
      </c>
      <c r="Q27" s="125" t="s">
        <v>26</v>
      </c>
      <c r="R27" s="125" t="s">
        <v>446</v>
      </c>
      <c r="S27" s="125" t="s">
        <v>445</v>
      </c>
      <c r="T27" s="125" t="s">
        <v>454</v>
      </c>
      <c r="U27" s="125" t="s">
        <v>472</v>
      </c>
      <c r="V27" s="125" t="s">
        <v>26</v>
      </c>
      <c r="W27" s="125" t="s">
        <v>432</v>
      </c>
      <c r="X27" s="125">
        <v>54</v>
      </c>
      <c r="Y27" s="125">
        <v>162</v>
      </c>
      <c r="Z27" s="125">
        <v>564</v>
      </c>
      <c r="AA27" s="125">
        <v>1</v>
      </c>
      <c r="AB27" s="125" t="s">
        <v>28</v>
      </c>
      <c r="AC27" s="125" t="s">
        <v>27</v>
      </c>
      <c r="AD27" s="125" t="s">
        <v>28</v>
      </c>
    </row>
    <row r="28" spans="1:30" s="68" customFormat="1" ht="74.25" customHeight="1">
      <c r="A28" s="292"/>
      <c r="B28" s="250">
        <v>4</v>
      </c>
      <c r="C28" s="125" t="s">
        <v>488</v>
      </c>
      <c r="D28" s="125" t="s">
        <v>27</v>
      </c>
      <c r="E28" s="125" t="s">
        <v>28</v>
      </c>
      <c r="F28" s="125" t="s">
        <v>28</v>
      </c>
      <c r="G28" s="249">
        <v>1999</v>
      </c>
      <c r="H28" s="90"/>
      <c r="I28" s="90">
        <v>401969</v>
      </c>
      <c r="J28" s="243" t="s">
        <v>487</v>
      </c>
      <c r="K28" s="125" t="s">
        <v>28</v>
      </c>
      <c r="L28" s="125" t="s">
        <v>486</v>
      </c>
      <c r="M28" s="125" t="s">
        <v>439</v>
      </c>
      <c r="N28" s="125" t="s">
        <v>26</v>
      </c>
      <c r="O28" s="125" t="s">
        <v>26</v>
      </c>
      <c r="P28" s="125" t="s">
        <v>485</v>
      </c>
      <c r="Q28" s="125" t="s">
        <v>26</v>
      </c>
      <c r="R28" s="125" t="s">
        <v>485</v>
      </c>
      <c r="S28" s="125" t="s">
        <v>484</v>
      </c>
      <c r="T28" s="125" t="s">
        <v>26</v>
      </c>
      <c r="U28" s="125" t="s">
        <v>26</v>
      </c>
      <c r="V28" s="125" t="s">
        <v>26</v>
      </c>
      <c r="W28" s="125" t="s">
        <v>432</v>
      </c>
      <c r="X28" s="125">
        <v>651</v>
      </c>
      <c r="Y28" s="125">
        <v>646</v>
      </c>
      <c r="Z28" s="125">
        <v>3250</v>
      </c>
      <c r="AA28" s="125">
        <v>1</v>
      </c>
      <c r="AB28" s="125" t="s">
        <v>28</v>
      </c>
      <c r="AC28" s="125" t="s">
        <v>27</v>
      </c>
      <c r="AD28" s="125" t="s">
        <v>28</v>
      </c>
    </row>
    <row r="29" spans="1:30" s="68" customFormat="1" ht="75.75" customHeight="1">
      <c r="A29" s="254" t="s">
        <v>483</v>
      </c>
      <c r="B29" s="253">
        <v>1</v>
      </c>
      <c r="C29" s="125" t="s">
        <v>482</v>
      </c>
      <c r="D29" s="125" t="s">
        <v>27</v>
      </c>
      <c r="E29" s="125" t="s">
        <v>28</v>
      </c>
      <c r="F29" s="125" t="s">
        <v>28</v>
      </c>
      <c r="G29" s="245"/>
      <c r="H29" s="90"/>
      <c r="I29" s="90">
        <v>54001</v>
      </c>
      <c r="J29" s="243" t="s">
        <v>481</v>
      </c>
      <c r="K29" s="125" t="s">
        <v>28</v>
      </c>
      <c r="L29" s="125" t="s">
        <v>480</v>
      </c>
      <c r="M29" s="125" t="s">
        <v>439</v>
      </c>
      <c r="N29" s="125" t="s">
        <v>449</v>
      </c>
      <c r="O29" s="125" t="s">
        <v>437</v>
      </c>
      <c r="P29" s="125" t="s">
        <v>446</v>
      </c>
      <c r="Q29" s="125" t="s">
        <v>26</v>
      </c>
      <c r="R29" s="125" t="s">
        <v>446</v>
      </c>
      <c r="S29" s="125" t="s">
        <v>445</v>
      </c>
      <c r="T29" s="125" t="s">
        <v>454</v>
      </c>
      <c r="U29" s="125" t="s">
        <v>472</v>
      </c>
      <c r="V29" s="125" t="s">
        <v>26</v>
      </c>
      <c r="W29" s="125" t="s">
        <v>479</v>
      </c>
      <c r="X29" s="125">
        <v>499</v>
      </c>
      <c r="Y29" s="125">
        <v>440</v>
      </c>
      <c r="Z29" s="125">
        <v>1620</v>
      </c>
      <c r="AA29" s="125">
        <v>1</v>
      </c>
      <c r="AB29" s="125" t="s">
        <v>28</v>
      </c>
      <c r="AC29" s="125" t="s">
        <v>27</v>
      </c>
      <c r="AD29" s="125" t="s">
        <v>28</v>
      </c>
    </row>
    <row r="30" spans="1:30" s="68" customFormat="1" ht="66" customHeight="1">
      <c r="A30" s="246" t="s">
        <v>478</v>
      </c>
      <c r="B30" s="244">
        <v>1</v>
      </c>
      <c r="C30" s="125" t="s">
        <v>477</v>
      </c>
      <c r="D30" s="125" t="s">
        <v>27</v>
      </c>
      <c r="E30" s="125" t="s">
        <v>28</v>
      </c>
      <c r="F30" s="125" t="s">
        <v>28</v>
      </c>
      <c r="G30" s="245"/>
      <c r="H30" s="90"/>
      <c r="I30" s="90">
        <v>841338.71</v>
      </c>
      <c r="J30" s="243" t="s">
        <v>476</v>
      </c>
      <c r="K30" s="125" t="s">
        <v>28</v>
      </c>
      <c r="L30" s="125" t="s">
        <v>458</v>
      </c>
      <c r="M30" s="125" t="s">
        <v>475</v>
      </c>
      <c r="N30" s="125" t="s">
        <v>474</v>
      </c>
      <c r="O30" s="125" t="s">
        <v>437</v>
      </c>
      <c r="P30" s="125" t="s">
        <v>473</v>
      </c>
      <c r="Q30" s="125" t="s">
        <v>26</v>
      </c>
      <c r="R30" s="125" t="s">
        <v>473</v>
      </c>
      <c r="S30" s="125" t="s">
        <v>445</v>
      </c>
      <c r="T30" s="125" t="s">
        <v>454</v>
      </c>
      <c r="U30" s="125" t="s">
        <v>472</v>
      </c>
      <c r="V30" s="125" t="s">
        <v>26</v>
      </c>
      <c r="W30" s="125" t="s">
        <v>461</v>
      </c>
      <c r="X30" s="125">
        <v>473</v>
      </c>
      <c r="Y30" s="125">
        <v>473</v>
      </c>
      <c r="Z30" s="125">
        <v>3180</v>
      </c>
      <c r="AA30" s="125">
        <v>2</v>
      </c>
      <c r="AB30" s="125" t="s">
        <v>28</v>
      </c>
      <c r="AC30" s="125" t="s">
        <v>27</v>
      </c>
      <c r="AD30" s="125" t="s">
        <v>28</v>
      </c>
    </row>
    <row r="31" spans="1:30" s="67" customFormat="1" ht="64.5" customHeight="1">
      <c r="A31" s="285" t="s">
        <v>471</v>
      </c>
      <c r="B31" s="250">
        <v>1</v>
      </c>
      <c r="C31" s="99" t="s">
        <v>470</v>
      </c>
      <c r="D31" s="99" t="s">
        <v>27</v>
      </c>
      <c r="E31" s="99" t="s">
        <v>28</v>
      </c>
      <c r="F31" s="99" t="s">
        <v>28</v>
      </c>
      <c r="G31" s="252">
        <v>1991</v>
      </c>
      <c r="H31" s="90"/>
      <c r="I31" s="90">
        <v>110672.42</v>
      </c>
      <c r="J31" s="251" t="s">
        <v>469</v>
      </c>
      <c r="K31" s="99" t="s">
        <v>28</v>
      </c>
      <c r="L31" s="99" t="s">
        <v>468</v>
      </c>
      <c r="M31" s="99" t="s">
        <v>457</v>
      </c>
      <c r="N31" s="99" t="s">
        <v>467</v>
      </c>
      <c r="O31" s="99" t="s">
        <v>466</v>
      </c>
      <c r="P31" s="99" t="s">
        <v>448</v>
      </c>
      <c r="Q31" s="99" t="s">
        <v>26</v>
      </c>
      <c r="R31" s="99" t="s">
        <v>448</v>
      </c>
      <c r="S31" s="99" t="s">
        <v>435</v>
      </c>
      <c r="T31" s="99" t="s">
        <v>434</v>
      </c>
      <c r="U31" s="99" t="s">
        <v>465</v>
      </c>
      <c r="V31" s="99" t="s">
        <v>26</v>
      </c>
      <c r="W31" s="99" t="s">
        <v>432</v>
      </c>
      <c r="X31" s="99"/>
      <c r="Y31" s="99">
        <v>574</v>
      </c>
      <c r="Z31" s="99">
        <v>2761</v>
      </c>
      <c r="AA31" s="99">
        <v>2</v>
      </c>
      <c r="AB31" s="99" t="s">
        <v>27</v>
      </c>
      <c r="AC31" s="99" t="s">
        <v>27</v>
      </c>
      <c r="AD31" s="18" t="s">
        <v>28</v>
      </c>
    </row>
    <row r="32" spans="1:30" s="67" customFormat="1" ht="70.5" customHeight="1">
      <c r="A32" s="286"/>
      <c r="B32" s="250">
        <v>2</v>
      </c>
      <c r="C32" s="18" t="s">
        <v>464</v>
      </c>
      <c r="D32" s="18" t="s">
        <v>27</v>
      </c>
      <c r="E32" s="18" t="s">
        <v>28</v>
      </c>
      <c r="F32" s="18" t="s">
        <v>28</v>
      </c>
      <c r="G32" s="248">
        <v>1994</v>
      </c>
      <c r="H32" s="90"/>
      <c r="I32" s="90">
        <v>3832334.73</v>
      </c>
      <c r="J32" s="250" t="s">
        <v>463</v>
      </c>
      <c r="K32" s="97" t="s">
        <v>28</v>
      </c>
      <c r="L32" s="18" t="s">
        <v>458</v>
      </c>
      <c r="M32" s="18" t="s">
        <v>457</v>
      </c>
      <c r="N32" s="18" t="s">
        <v>456</v>
      </c>
      <c r="O32" s="18" t="s">
        <v>437</v>
      </c>
      <c r="P32" s="18" t="s">
        <v>446</v>
      </c>
      <c r="Q32" s="18" t="s">
        <v>26</v>
      </c>
      <c r="R32" s="18" t="s">
        <v>446</v>
      </c>
      <c r="S32" s="18" t="s">
        <v>445</v>
      </c>
      <c r="T32" s="18" t="s">
        <v>454</v>
      </c>
      <c r="U32" s="18" t="s">
        <v>462</v>
      </c>
      <c r="V32" s="18" t="s">
        <v>26</v>
      </c>
      <c r="W32" s="18" t="s">
        <v>461</v>
      </c>
      <c r="X32" s="18">
        <v>2568</v>
      </c>
      <c r="Y32" s="18">
        <v>2568</v>
      </c>
      <c r="Z32" s="18">
        <v>8190</v>
      </c>
      <c r="AA32" s="18">
        <v>2</v>
      </c>
      <c r="AB32" s="18" t="s">
        <v>27</v>
      </c>
      <c r="AC32" s="18" t="s">
        <v>27</v>
      </c>
      <c r="AD32" s="18" t="s">
        <v>28</v>
      </c>
    </row>
    <row r="33" spans="1:30" s="68" customFormat="1" ht="66" customHeight="1">
      <c r="A33" s="287"/>
      <c r="B33" s="250">
        <v>3</v>
      </c>
      <c r="C33" s="125" t="s">
        <v>460</v>
      </c>
      <c r="D33" s="125" t="s">
        <v>27</v>
      </c>
      <c r="E33" s="125" t="s">
        <v>28</v>
      </c>
      <c r="F33" s="125" t="s">
        <v>28</v>
      </c>
      <c r="G33" s="249">
        <v>2005</v>
      </c>
      <c r="H33" s="90"/>
      <c r="I33" s="90">
        <v>1167043</v>
      </c>
      <c r="J33" s="244" t="s">
        <v>459</v>
      </c>
      <c r="K33" s="17" t="s">
        <v>28</v>
      </c>
      <c r="L33" s="243" t="s">
        <v>458</v>
      </c>
      <c r="M33" s="125" t="s">
        <v>457</v>
      </c>
      <c r="N33" s="125" t="s">
        <v>456</v>
      </c>
      <c r="O33" s="125" t="s">
        <v>26</v>
      </c>
      <c r="P33" s="125" t="s">
        <v>455</v>
      </c>
      <c r="Q33" s="125" t="s">
        <v>26</v>
      </c>
      <c r="R33" s="125" t="s">
        <v>455</v>
      </c>
      <c r="S33" s="125" t="s">
        <v>445</v>
      </c>
      <c r="T33" s="125" t="s">
        <v>454</v>
      </c>
      <c r="U33" s="125" t="s">
        <v>453</v>
      </c>
      <c r="V33" s="125" t="s">
        <v>26</v>
      </c>
      <c r="W33" s="125" t="s">
        <v>432</v>
      </c>
      <c r="X33" s="125">
        <v>550.35</v>
      </c>
      <c r="Y33" s="125">
        <v>480</v>
      </c>
      <c r="Z33" s="125">
        <v>3850</v>
      </c>
      <c r="AA33" s="125">
        <v>1</v>
      </c>
      <c r="AB33" s="125" t="s">
        <v>28</v>
      </c>
      <c r="AC33" s="125" t="s">
        <v>27</v>
      </c>
      <c r="AD33" s="125" t="s">
        <v>28</v>
      </c>
    </row>
    <row r="34" spans="1:30" s="67" customFormat="1" ht="62.25" customHeight="1">
      <c r="A34" s="246" t="s">
        <v>197</v>
      </c>
      <c r="B34" s="247">
        <v>1</v>
      </c>
      <c r="C34" s="18" t="s">
        <v>452</v>
      </c>
      <c r="D34" s="18" t="s">
        <v>27</v>
      </c>
      <c r="E34" s="18" t="s">
        <v>28</v>
      </c>
      <c r="F34" s="18" t="s">
        <v>28</v>
      </c>
      <c r="G34" s="248">
        <v>1991</v>
      </c>
      <c r="H34" s="90"/>
      <c r="I34" s="90">
        <v>534131</v>
      </c>
      <c r="J34" s="43" t="s">
        <v>451</v>
      </c>
      <c r="K34" s="3" t="s">
        <v>28</v>
      </c>
      <c r="L34" s="247" t="s">
        <v>450</v>
      </c>
      <c r="M34" s="18" t="s">
        <v>439</v>
      </c>
      <c r="N34" s="18" t="s">
        <v>449</v>
      </c>
      <c r="O34" s="18" t="s">
        <v>437</v>
      </c>
      <c r="P34" s="18" t="s">
        <v>448</v>
      </c>
      <c r="Q34" s="18" t="s">
        <v>447</v>
      </c>
      <c r="R34" s="18" t="s">
        <v>446</v>
      </c>
      <c r="S34" s="18" t="s">
        <v>445</v>
      </c>
      <c r="T34" s="18" t="s">
        <v>434</v>
      </c>
      <c r="U34" s="18" t="s">
        <v>444</v>
      </c>
      <c r="V34" s="18" t="s">
        <v>26</v>
      </c>
      <c r="W34" s="18" t="s">
        <v>432</v>
      </c>
      <c r="X34" s="18">
        <v>212</v>
      </c>
      <c r="Y34" s="18">
        <v>190</v>
      </c>
      <c r="Z34" s="18">
        <v>1480</v>
      </c>
      <c r="AA34" s="18">
        <v>2</v>
      </c>
      <c r="AB34" s="18" t="s">
        <v>27</v>
      </c>
      <c r="AC34" s="18" t="s">
        <v>27</v>
      </c>
      <c r="AD34" s="18" t="s">
        <v>28</v>
      </c>
    </row>
    <row r="35" spans="1:30" s="68" customFormat="1" ht="60" customHeight="1">
      <c r="A35" s="246" t="s">
        <v>443</v>
      </c>
      <c r="B35" s="243">
        <v>1</v>
      </c>
      <c r="C35" s="125" t="s">
        <v>442</v>
      </c>
      <c r="D35" s="125" t="s">
        <v>27</v>
      </c>
      <c r="E35" s="125" t="s">
        <v>28</v>
      </c>
      <c r="F35" s="125" t="s">
        <v>28</v>
      </c>
      <c r="G35" s="245">
        <v>1962</v>
      </c>
      <c r="H35" s="90"/>
      <c r="I35" s="90">
        <v>42530.86</v>
      </c>
      <c r="J35" s="244" t="s">
        <v>441</v>
      </c>
      <c r="K35" s="17" t="s">
        <v>28</v>
      </c>
      <c r="L35" s="243" t="s">
        <v>440</v>
      </c>
      <c r="M35" s="125" t="s">
        <v>439</v>
      </c>
      <c r="N35" s="125" t="s">
        <v>438</v>
      </c>
      <c r="O35" s="125" t="s">
        <v>437</v>
      </c>
      <c r="P35" s="125" t="s">
        <v>436</v>
      </c>
      <c r="Q35" s="125" t="s">
        <v>26</v>
      </c>
      <c r="R35" s="125" t="s">
        <v>436</v>
      </c>
      <c r="S35" s="125" t="s">
        <v>435</v>
      </c>
      <c r="T35" s="125" t="s">
        <v>434</v>
      </c>
      <c r="U35" s="125" t="s">
        <v>433</v>
      </c>
      <c r="V35" s="125" t="s">
        <v>26</v>
      </c>
      <c r="W35" s="125" t="s">
        <v>432</v>
      </c>
      <c r="X35" s="125">
        <v>94.1</v>
      </c>
      <c r="Y35" s="125">
        <v>86</v>
      </c>
      <c r="Z35" s="125">
        <v>360</v>
      </c>
      <c r="AA35" s="125">
        <v>1</v>
      </c>
      <c r="AB35" s="125" t="s">
        <v>28</v>
      </c>
      <c r="AC35" s="125" t="s">
        <v>27</v>
      </c>
      <c r="AD35" s="125" t="s">
        <v>28</v>
      </c>
    </row>
    <row r="36" spans="8:9" ht="51" customHeight="1">
      <c r="H36" s="242">
        <f>SUM(H7:H35)</f>
        <v>2015847.38</v>
      </c>
      <c r="I36" s="242">
        <f>SUM(I7:I35)</f>
        <v>13163289.43</v>
      </c>
    </row>
  </sheetData>
  <sheetProtection/>
  <mergeCells count="27">
    <mergeCell ref="A31:A33"/>
    <mergeCell ref="AB5:AB6"/>
    <mergeCell ref="AC5:AC6"/>
    <mergeCell ref="AD5:AD6"/>
    <mergeCell ref="A7:A23"/>
    <mergeCell ref="A25:A28"/>
    <mergeCell ref="I25:I26"/>
    <mergeCell ref="Q5:Q6"/>
    <mergeCell ref="R5:W5"/>
    <mergeCell ref="X5:X6"/>
    <mergeCell ref="Y5:Y6"/>
    <mergeCell ref="Z5:Z6"/>
    <mergeCell ref="AA5:AA6"/>
    <mergeCell ref="J5:J6"/>
    <mergeCell ref="K5:K6"/>
    <mergeCell ref="L5:L6"/>
    <mergeCell ref="M5:M6"/>
    <mergeCell ref="N5:P5"/>
    <mergeCell ref="G5:G6"/>
    <mergeCell ref="H5:H6"/>
    <mergeCell ref="I5:I6"/>
    <mergeCell ref="A5:A6"/>
    <mergeCell ref="B5:B6"/>
    <mergeCell ref="C5:C6"/>
    <mergeCell ref="D5:D6"/>
    <mergeCell ref="E5:E6"/>
    <mergeCell ref="F5:F6"/>
  </mergeCells>
  <dataValidations count="4">
    <dataValidation type="list" allowBlank="1" showInputMessage="1" showErrorMessage="1" sqref="K19:K23">
      <formula1>$AK$3:$AK$4</formula1>
    </dataValidation>
    <dataValidation type="list" allowBlank="1" showErrorMessage="1" sqref="AB19:AD23">
      <formula1>$AK$3:$AK$4</formula1>
      <formula2>0</formula2>
    </dataValidation>
    <dataValidation type="list" allowBlank="1" showInputMessage="1" showErrorMessage="1" sqref="K24:K35 K7:K18">
      <formula1>$AK$7:$AK$8</formula1>
    </dataValidation>
    <dataValidation type="list" allowBlank="1" showErrorMessage="1" sqref="AB24:AD35 AB7:AD18 D7:F35">
      <formula1>$AK$7:$AK$8</formula1>
      <formula2>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24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80" zoomScaleNormal="80" zoomScalePageLayoutView="0" workbookViewId="0" topLeftCell="A4">
      <selection activeCell="B26" sqref="B26"/>
    </sheetView>
  </sheetViews>
  <sheetFormatPr defaultColWidth="9.140625" defaultRowHeight="12.75"/>
  <cols>
    <col min="1" max="1" width="4.140625" style="5" customWidth="1"/>
    <col min="2" max="2" width="56.8515625" style="4" customWidth="1"/>
    <col min="3" max="3" width="47.57421875" style="4" customWidth="1"/>
    <col min="4" max="16384" width="9.140625" style="4" customWidth="1"/>
  </cols>
  <sheetData>
    <row r="1" ht="15" customHeight="1">
      <c r="A1" s="26" t="s">
        <v>183</v>
      </c>
    </row>
    <row r="2" ht="15.75">
      <c r="B2" s="1"/>
    </row>
    <row r="3" spans="1:3" ht="15.75">
      <c r="A3" s="56"/>
      <c r="B3" s="57"/>
      <c r="C3" s="57"/>
    </row>
    <row r="4" spans="1:3" ht="15.75">
      <c r="A4" s="16"/>
      <c r="B4" s="16"/>
      <c r="C4" s="35"/>
    </row>
    <row r="5" spans="1:3" ht="31.5">
      <c r="A5" s="227" t="s">
        <v>9</v>
      </c>
      <c r="B5" s="227" t="s">
        <v>15</v>
      </c>
      <c r="C5" s="228" t="s">
        <v>93</v>
      </c>
    </row>
    <row r="6" spans="1:3" ht="15.75">
      <c r="A6" s="294" t="s">
        <v>40</v>
      </c>
      <c r="B6" s="294"/>
      <c r="C6" s="294"/>
    </row>
    <row r="7" spans="1:3" ht="15.75">
      <c r="A7" s="229">
        <v>1</v>
      </c>
      <c r="B7" s="230" t="s">
        <v>282</v>
      </c>
      <c r="C7" s="231" t="s">
        <v>191</v>
      </c>
    </row>
    <row r="8" spans="1:3" ht="31.5">
      <c r="A8" s="229">
        <v>2</v>
      </c>
      <c r="B8" s="230" t="s">
        <v>192</v>
      </c>
      <c r="C8" s="231"/>
    </row>
    <row r="9" spans="1:3" ht="15.75">
      <c r="A9" s="229">
        <v>3</v>
      </c>
      <c r="B9" s="230" t="s">
        <v>315</v>
      </c>
      <c r="C9" s="231"/>
    </row>
    <row r="10" spans="1:3" ht="15.75">
      <c r="A10" s="229">
        <v>4</v>
      </c>
      <c r="B10" s="230" t="s">
        <v>193</v>
      </c>
      <c r="C10" s="231"/>
    </row>
    <row r="11" spans="1:3" ht="15.75">
      <c r="A11" s="229">
        <v>5</v>
      </c>
      <c r="B11" s="230" t="s">
        <v>194</v>
      </c>
      <c r="C11" s="231"/>
    </row>
    <row r="12" spans="1:3" ht="15.75">
      <c r="A12" s="229">
        <v>6</v>
      </c>
      <c r="B12" s="230" t="s">
        <v>195</v>
      </c>
      <c r="C12" s="231"/>
    </row>
    <row r="13" spans="1:3" s="1" customFormat="1" ht="15.75">
      <c r="A13" s="294" t="s">
        <v>119</v>
      </c>
      <c r="B13" s="294"/>
      <c r="C13" s="294"/>
    </row>
    <row r="14" spans="1:3" s="1" customFormat="1" ht="50.25" customHeight="1">
      <c r="A14" s="229">
        <v>1</v>
      </c>
      <c r="B14" s="230" t="s">
        <v>256</v>
      </c>
      <c r="C14" s="231" t="s">
        <v>317</v>
      </c>
    </row>
    <row r="15" spans="1:5" ht="15.75">
      <c r="A15" s="294" t="s">
        <v>171</v>
      </c>
      <c r="B15" s="294"/>
      <c r="C15" s="294"/>
      <c r="D15" s="36"/>
      <c r="E15" s="36"/>
    </row>
    <row r="16" spans="1:5" ht="94.5">
      <c r="A16" s="229">
        <v>1</v>
      </c>
      <c r="B16" s="230" t="s">
        <v>94</v>
      </c>
      <c r="C16" s="231" t="s">
        <v>174</v>
      </c>
      <c r="D16" s="36"/>
      <c r="E16" s="36"/>
    </row>
    <row r="17" spans="1:5" ht="15.75">
      <c r="A17" s="294" t="s">
        <v>152</v>
      </c>
      <c r="B17" s="294"/>
      <c r="C17" s="294"/>
      <c r="D17" s="36"/>
      <c r="E17" s="36"/>
    </row>
    <row r="18" spans="1:5" ht="94.5">
      <c r="A18" s="229">
        <v>1</v>
      </c>
      <c r="B18" s="230" t="s">
        <v>156</v>
      </c>
      <c r="C18" s="231" t="s">
        <v>155</v>
      </c>
      <c r="D18" s="36"/>
      <c r="E18" s="36"/>
    </row>
    <row r="19" spans="1:6" ht="15.75">
      <c r="A19" s="294" t="s">
        <v>127</v>
      </c>
      <c r="B19" s="294"/>
      <c r="C19" s="294"/>
      <c r="D19" s="36"/>
      <c r="E19" s="37"/>
      <c r="F19" s="36"/>
    </row>
    <row r="20" spans="1:5" ht="31.5">
      <c r="A20" s="229">
        <v>1</v>
      </c>
      <c r="B20" s="230" t="s">
        <v>131</v>
      </c>
      <c r="C20" s="231" t="s">
        <v>130</v>
      </c>
      <c r="D20" s="36"/>
      <c r="E20" s="36"/>
    </row>
    <row r="21" spans="1:3" s="1" customFormat="1" ht="15.75">
      <c r="A21" s="294" t="s">
        <v>123</v>
      </c>
      <c r="B21" s="294"/>
      <c r="C21" s="294"/>
    </row>
    <row r="22" spans="1:3" s="1" customFormat="1" ht="78.75">
      <c r="A22" s="229">
        <v>1</v>
      </c>
      <c r="B22" s="230" t="s">
        <v>290</v>
      </c>
      <c r="C22" s="231" t="s">
        <v>126</v>
      </c>
    </row>
    <row r="23" spans="1:3" ht="15.75">
      <c r="A23" s="294" t="s">
        <v>89</v>
      </c>
      <c r="B23" s="294"/>
      <c r="C23" s="294"/>
    </row>
    <row r="24" spans="1:3" ht="15.75">
      <c r="A24" s="229">
        <v>1</v>
      </c>
      <c r="B24" s="230" t="s">
        <v>92</v>
      </c>
      <c r="C24" s="231"/>
    </row>
    <row r="25" spans="1:3" ht="15.75">
      <c r="A25" s="294" t="s">
        <v>112</v>
      </c>
      <c r="B25" s="294"/>
      <c r="C25" s="294"/>
    </row>
    <row r="26" spans="1:3" s="1" customFormat="1" ht="15.75">
      <c r="A26" s="229">
        <v>1</v>
      </c>
      <c r="B26" s="230" t="s">
        <v>257</v>
      </c>
      <c r="C26" s="231" t="s">
        <v>258</v>
      </c>
    </row>
    <row r="27" spans="1:3" ht="21.75" customHeight="1">
      <c r="A27" s="295" t="s">
        <v>262</v>
      </c>
      <c r="B27" s="296"/>
      <c r="C27" s="297"/>
    </row>
    <row r="28" spans="1:3" ht="15.75">
      <c r="A28" s="142">
        <v>1</v>
      </c>
      <c r="B28" s="143" t="s">
        <v>263</v>
      </c>
      <c r="C28" s="143"/>
    </row>
  </sheetData>
  <sheetProtection/>
  <mergeCells count="9">
    <mergeCell ref="A15:C15"/>
    <mergeCell ref="A27:C27"/>
    <mergeCell ref="A6:C6"/>
    <mergeCell ref="A23:C23"/>
    <mergeCell ref="A25:C25"/>
    <mergeCell ref="A13:C13"/>
    <mergeCell ref="A21:C21"/>
    <mergeCell ref="A19:C19"/>
    <mergeCell ref="A17:C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zoomScalePageLayoutView="0" workbookViewId="0" topLeftCell="A7">
      <selection activeCell="G11" sqref="G11"/>
    </sheetView>
  </sheetViews>
  <sheetFormatPr defaultColWidth="9.140625" defaultRowHeight="12.75"/>
  <cols>
    <col min="1" max="1" width="5.140625" style="32" customWidth="1"/>
    <col min="2" max="2" width="27.7109375" style="32" customWidth="1"/>
    <col min="3" max="4" width="17.8515625" style="32" customWidth="1"/>
    <col min="5" max="5" width="13.8515625" style="32" customWidth="1"/>
    <col min="6" max="6" width="20.00390625" style="54" customWidth="1"/>
    <col min="7" max="7" width="54.57421875" style="55" customWidth="1"/>
    <col min="8" max="8" width="21.00390625" style="7" customWidth="1"/>
    <col min="9" max="9" width="23.421875" style="32" customWidth="1"/>
    <col min="10" max="10" width="69.140625" style="32" customWidth="1"/>
    <col min="11" max="16384" width="9.140625" style="32" customWidth="1"/>
  </cols>
  <sheetData>
    <row r="1" ht="15.75">
      <c r="A1" s="26" t="s">
        <v>81</v>
      </c>
    </row>
    <row r="2" ht="16.5" thickBot="1">
      <c r="A2" s="26"/>
    </row>
    <row r="3" spans="1:7" ht="44.25" customHeight="1" thickBot="1">
      <c r="A3" s="26"/>
      <c r="E3" s="298" t="s">
        <v>184</v>
      </c>
      <c r="F3" s="299"/>
      <c r="G3" s="236">
        <f>SUM(F8:F34)</f>
        <v>8181144.05</v>
      </c>
    </row>
    <row r="4" ht="15.75">
      <c r="A4" s="26"/>
    </row>
    <row r="5" ht="15.75">
      <c r="A5" s="26"/>
    </row>
    <row r="7" spans="1:9" ht="82.5" customHeight="1">
      <c r="A7" s="232" t="s">
        <v>17</v>
      </c>
      <c r="B7" s="232" t="s">
        <v>56</v>
      </c>
      <c r="C7" s="232" t="s">
        <v>57</v>
      </c>
      <c r="D7" s="232" t="s">
        <v>58</v>
      </c>
      <c r="E7" s="232" t="s">
        <v>18</v>
      </c>
      <c r="F7" s="233" t="s">
        <v>43</v>
      </c>
      <c r="G7" s="232" t="s">
        <v>6</v>
      </c>
      <c r="H7" s="234" t="s">
        <v>59</v>
      </c>
      <c r="I7" s="232" t="s">
        <v>60</v>
      </c>
    </row>
    <row r="8" spans="1:9" ht="63" customHeight="1">
      <c r="A8" s="235">
        <v>1</v>
      </c>
      <c r="B8" s="51" t="s">
        <v>61</v>
      </c>
      <c r="C8" s="50" t="s">
        <v>27</v>
      </c>
      <c r="D8" s="50" t="s">
        <v>28</v>
      </c>
      <c r="E8" s="50">
        <v>1996</v>
      </c>
      <c r="F8" s="52">
        <v>6341.6</v>
      </c>
      <c r="G8" s="51" t="s">
        <v>62</v>
      </c>
      <c r="H8" s="50" t="s">
        <v>63</v>
      </c>
      <c r="I8" s="50" t="s">
        <v>26</v>
      </c>
    </row>
    <row r="9" spans="1:9" ht="63" customHeight="1">
      <c r="A9" s="235">
        <v>2</v>
      </c>
      <c r="B9" s="51" t="s">
        <v>61</v>
      </c>
      <c r="C9" s="50" t="s">
        <v>27</v>
      </c>
      <c r="D9" s="50" t="s">
        <v>28</v>
      </c>
      <c r="E9" s="50">
        <v>1996</v>
      </c>
      <c r="F9" s="52">
        <v>6341.6</v>
      </c>
      <c r="G9" s="51" t="s">
        <v>431</v>
      </c>
      <c r="H9" s="50" t="s">
        <v>63</v>
      </c>
      <c r="I9" s="50" t="s">
        <v>26</v>
      </c>
    </row>
    <row r="10" spans="1:9" ht="63" customHeight="1">
      <c r="A10" s="235">
        <v>3</v>
      </c>
      <c r="B10" s="51" t="s">
        <v>61</v>
      </c>
      <c r="C10" s="50" t="s">
        <v>27</v>
      </c>
      <c r="D10" s="50" t="s">
        <v>28</v>
      </c>
      <c r="E10" s="50">
        <v>1999</v>
      </c>
      <c r="F10" s="52">
        <v>2991.52</v>
      </c>
      <c r="G10" s="51" t="s">
        <v>64</v>
      </c>
      <c r="H10" s="50" t="s">
        <v>63</v>
      </c>
      <c r="I10" s="50" t="s">
        <v>26</v>
      </c>
    </row>
    <row r="11" spans="1:9" ht="63" customHeight="1">
      <c r="A11" s="235">
        <v>4</v>
      </c>
      <c r="B11" s="51" t="s">
        <v>61</v>
      </c>
      <c r="C11" s="50" t="s">
        <v>27</v>
      </c>
      <c r="D11" s="50" t="s">
        <v>28</v>
      </c>
      <c r="E11" s="50">
        <v>1999</v>
      </c>
      <c r="F11" s="52">
        <v>2991.52</v>
      </c>
      <c r="G11" s="51" t="s">
        <v>65</v>
      </c>
      <c r="H11" s="50" t="s">
        <v>63</v>
      </c>
      <c r="I11" s="50" t="s">
        <v>26</v>
      </c>
    </row>
    <row r="12" spans="1:9" ht="63" customHeight="1">
      <c r="A12" s="235">
        <v>5</v>
      </c>
      <c r="B12" s="51" t="s">
        <v>61</v>
      </c>
      <c r="C12" s="50" t="s">
        <v>27</v>
      </c>
      <c r="D12" s="50" t="s">
        <v>28</v>
      </c>
      <c r="E12" s="50">
        <v>1999</v>
      </c>
      <c r="F12" s="52">
        <v>2991.51</v>
      </c>
      <c r="G12" s="51" t="s">
        <v>66</v>
      </c>
      <c r="H12" s="50" t="s">
        <v>63</v>
      </c>
      <c r="I12" s="50" t="s">
        <v>26</v>
      </c>
    </row>
    <row r="13" spans="1:9" ht="63" customHeight="1">
      <c r="A13" s="235">
        <v>6</v>
      </c>
      <c r="B13" s="51" t="s">
        <v>61</v>
      </c>
      <c r="C13" s="50" t="s">
        <v>27</v>
      </c>
      <c r="D13" s="50" t="s">
        <v>28</v>
      </c>
      <c r="E13" s="50">
        <v>2000</v>
      </c>
      <c r="F13" s="52">
        <v>3400</v>
      </c>
      <c r="G13" s="51" t="s">
        <v>67</v>
      </c>
      <c r="H13" s="50" t="s">
        <v>63</v>
      </c>
      <c r="I13" s="50" t="s">
        <v>26</v>
      </c>
    </row>
    <row r="14" spans="1:9" ht="63" customHeight="1">
      <c r="A14" s="235">
        <v>7</v>
      </c>
      <c r="B14" s="51" t="s">
        <v>61</v>
      </c>
      <c r="C14" s="50" t="s">
        <v>27</v>
      </c>
      <c r="D14" s="50" t="s">
        <v>28</v>
      </c>
      <c r="E14" s="50">
        <v>2000</v>
      </c>
      <c r="F14" s="52">
        <v>3400</v>
      </c>
      <c r="G14" s="51" t="s">
        <v>68</v>
      </c>
      <c r="H14" s="50" t="s">
        <v>63</v>
      </c>
      <c r="I14" s="50" t="s">
        <v>26</v>
      </c>
    </row>
    <row r="15" spans="1:9" ht="63" customHeight="1">
      <c r="A15" s="235">
        <v>8</v>
      </c>
      <c r="B15" s="51" t="s">
        <v>61</v>
      </c>
      <c r="C15" s="50" t="s">
        <v>27</v>
      </c>
      <c r="D15" s="50" t="s">
        <v>28</v>
      </c>
      <c r="E15" s="50">
        <v>2000</v>
      </c>
      <c r="F15" s="52">
        <v>4000</v>
      </c>
      <c r="G15" s="51" t="s">
        <v>69</v>
      </c>
      <c r="H15" s="50" t="s">
        <v>63</v>
      </c>
      <c r="I15" s="50" t="s">
        <v>26</v>
      </c>
    </row>
    <row r="16" spans="1:9" ht="63" customHeight="1">
      <c r="A16" s="235">
        <v>9</v>
      </c>
      <c r="B16" s="51" t="s">
        <v>61</v>
      </c>
      <c r="C16" s="50" t="s">
        <v>27</v>
      </c>
      <c r="D16" s="50" t="s">
        <v>28</v>
      </c>
      <c r="E16" s="50">
        <v>2004</v>
      </c>
      <c r="F16" s="52">
        <v>3900</v>
      </c>
      <c r="G16" s="51" t="s">
        <v>70</v>
      </c>
      <c r="H16" s="50"/>
      <c r="I16" s="50" t="s">
        <v>26</v>
      </c>
    </row>
    <row r="17" spans="1:9" ht="63" customHeight="1">
      <c r="A17" s="235">
        <v>10</v>
      </c>
      <c r="B17" s="51" t="s">
        <v>61</v>
      </c>
      <c r="C17" s="50" t="s">
        <v>27</v>
      </c>
      <c r="D17" s="50" t="s">
        <v>28</v>
      </c>
      <c r="E17" s="50">
        <v>2006</v>
      </c>
      <c r="F17" s="52">
        <v>3900</v>
      </c>
      <c r="G17" s="51" t="s">
        <v>71</v>
      </c>
      <c r="H17" s="50" t="s">
        <v>63</v>
      </c>
      <c r="I17" s="50" t="s">
        <v>26</v>
      </c>
    </row>
    <row r="18" spans="1:9" ht="63" customHeight="1">
      <c r="A18" s="235">
        <v>11</v>
      </c>
      <c r="B18" s="51" t="s">
        <v>72</v>
      </c>
      <c r="C18" s="50" t="s">
        <v>27</v>
      </c>
      <c r="D18" s="50" t="s">
        <v>28</v>
      </c>
      <c r="E18" s="50">
        <v>1993</v>
      </c>
      <c r="F18" s="52">
        <v>860217.35</v>
      </c>
      <c r="G18" s="51" t="s">
        <v>47</v>
      </c>
      <c r="H18" s="50" t="s">
        <v>73</v>
      </c>
      <c r="I18" s="50" t="s">
        <v>26</v>
      </c>
    </row>
    <row r="19" spans="1:9" ht="63" customHeight="1">
      <c r="A19" s="235">
        <v>12</v>
      </c>
      <c r="B19" s="51" t="s">
        <v>74</v>
      </c>
      <c r="C19" s="50" t="s">
        <v>27</v>
      </c>
      <c r="D19" s="50" t="s">
        <v>28</v>
      </c>
      <c r="E19" s="50">
        <v>1993</v>
      </c>
      <c r="F19" s="52">
        <v>904605.11</v>
      </c>
      <c r="G19" s="51" t="s">
        <v>44</v>
      </c>
      <c r="H19" s="50" t="s">
        <v>73</v>
      </c>
      <c r="I19" s="50" t="s">
        <v>26</v>
      </c>
    </row>
    <row r="20" spans="1:9" ht="63" customHeight="1">
      <c r="A20" s="235">
        <v>13</v>
      </c>
      <c r="B20" s="51" t="s">
        <v>75</v>
      </c>
      <c r="C20" s="50" t="s">
        <v>27</v>
      </c>
      <c r="D20" s="50" t="s">
        <v>28</v>
      </c>
      <c r="E20" s="50">
        <v>1993</v>
      </c>
      <c r="F20" s="52">
        <v>3959779.15</v>
      </c>
      <c r="G20" s="51" t="s">
        <v>45</v>
      </c>
      <c r="H20" s="50" t="s">
        <v>73</v>
      </c>
      <c r="I20" s="50" t="s">
        <v>26</v>
      </c>
    </row>
    <row r="21" spans="1:9" ht="63" customHeight="1">
      <c r="A21" s="235">
        <v>14</v>
      </c>
      <c r="B21" s="51" t="s">
        <v>76</v>
      </c>
      <c r="C21" s="50" t="s">
        <v>27</v>
      </c>
      <c r="D21" s="50" t="s">
        <v>28</v>
      </c>
      <c r="E21" s="50">
        <v>2007</v>
      </c>
      <c r="F21" s="52">
        <v>109931</v>
      </c>
      <c r="G21" s="51" t="s">
        <v>77</v>
      </c>
      <c r="H21" s="50" t="s">
        <v>73</v>
      </c>
      <c r="I21" s="50" t="s">
        <v>26</v>
      </c>
    </row>
    <row r="22" spans="1:9" ht="63" customHeight="1">
      <c r="A22" s="235">
        <v>15</v>
      </c>
      <c r="B22" s="51" t="s">
        <v>78</v>
      </c>
      <c r="C22" s="50" t="s">
        <v>27</v>
      </c>
      <c r="D22" s="50" t="s">
        <v>28</v>
      </c>
      <c r="E22" s="50">
        <v>2010</v>
      </c>
      <c r="F22" s="52">
        <v>25097.84</v>
      </c>
      <c r="G22" s="51" t="s">
        <v>79</v>
      </c>
      <c r="H22" s="50" t="s">
        <v>80</v>
      </c>
      <c r="I22" s="50" t="s">
        <v>26</v>
      </c>
    </row>
    <row r="23" spans="1:9" s="135" customFormat="1" ht="63" customHeight="1">
      <c r="A23" s="235">
        <v>16</v>
      </c>
      <c r="B23" s="110" t="s">
        <v>49</v>
      </c>
      <c r="C23" s="109" t="s">
        <v>27</v>
      </c>
      <c r="D23" s="109" t="s">
        <v>28</v>
      </c>
      <c r="E23" s="109">
        <v>1999</v>
      </c>
      <c r="F23" s="133">
        <v>163265</v>
      </c>
      <c r="G23" s="134" t="s">
        <v>48</v>
      </c>
      <c r="H23" s="109" t="s">
        <v>132</v>
      </c>
      <c r="I23" s="109" t="s">
        <v>26</v>
      </c>
    </row>
    <row r="24" spans="1:9" ht="63" customHeight="1">
      <c r="A24" s="235">
        <v>17</v>
      </c>
      <c r="B24" s="110" t="s">
        <v>133</v>
      </c>
      <c r="C24" s="109" t="s">
        <v>27</v>
      </c>
      <c r="D24" s="109" t="s">
        <v>28</v>
      </c>
      <c r="E24" s="109">
        <v>1995</v>
      </c>
      <c r="F24" s="111">
        <v>13709</v>
      </c>
      <c r="G24" s="134" t="s">
        <v>48</v>
      </c>
      <c r="H24" s="109" t="s">
        <v>134</v>
      </c>
      <c r="I24" s="109"/>
    </row>
    <row r="25" spans="1:10" ht="63" customHeight="1">
      <c r="A25" s="235">
        <v>18</v>
      </c>
      <c r="B25" s="110" t="s">
        <v>157</v>
      </c>
      <c r="C25" s="109" t="s">
        <v>27</v>
      </c>
      <c r="D25" s="109" t="s">
        <v>28</v>
      </c>
      <c r="E25" s="109">
        <v>2015</v>
      </c>
      <c r="F25" s="111">
        <v>34714</v>
      </c>
      <c r="G25" s="110" t="s">
        <v>158</v>
      </c>
      <c r="H25" s="109" t="s">
        <v>159</v>
      </c>
      <c r="I25" s="109"/>
      <c r="J25" s="112"/>
    </row>
    <row r="26" spans="1:9" ht="63" customHeight="1">
      <c r="A26" s="235">
        <v>19</v>
      </c>
      <c r="B26" s="110" t="s">
        <v>157</v>
      </c>
      <c r="C26" s="109" t="s">
        <v>27</v>
      </c>
      <c r="D26" s="109" t="s">
        <v>28</v>
      </c>
      <c r="E26" s="109">
        <v>2012</v>
      </c>
      <c r="F26" s="111">
        <v>21485</v>
      </c>
      <c r="G26" s="110" t="s">
        <v>169</v>
      </c>
      <c r="H26" s="109" t="s">
        <v>170</v>
      </c>
      <c r="I26" s="109"/>
    </row>
    <row r="27" spans="1:9" s="135" customFormat="1" ht="45" customHeight="1">
      <c r="A27" s="235">
        <v>20</v>
      </c>
      <c r="B27" s="110" t="s">
        <v>46</v>
      </c>
      <c r="C27" s="109" t="s">
        <v>27</v>
      </c>
      <c r="D27" s="109" t="s">
        <v>28</v>
      </c>
      <c r="E27" s="109">
        <v>1999</v>
      </c>
      <c r="F27" s="111">
        <v>80157</v>
      </c>
      <c r="G27" s="110" t="s">
        <v>44</v>
      </c>
      <c r="H27" s="109"/>
      <c r="I27" s="109"/>
    </row>
    <row r="28" spans="1:9" s="135" customFormat="1" ht="94.5">
      <c r="A28" s="235">
        <v>21</v>
      </c>
      <c r="B28" s="110" t="s">
        <v>50</v>
      </c>
      <c r="C28" s="109" t="s">
        <v>27</v>
      </c>
      <c r="D28" s="109" t="s">
        <v>28</v>
      </c>
      <c r="E28" s="109">
        <v>2012</v>
      </c>
      <c r="F28" s="111">
        <v>1003654.86</v>
      </c>
      <c r="G28" s="110" t="s">
        <v>44</v>
      </c>
      <c r="H28" s="109"/>
      <c r="I28" s="109"/>
    </row>
    <row r="29" spans="1:9" s="135" customFormat="1" ht="63.75" customHeight="1">
      <c r="A29" s="235">
        <v>22</v>
      </c>
      <c r="B29" s="137" t="s">
        <v>51</v>
      </c>
      <c r="C29" s="138" t="s">
        <v>27</v>
      </c>
      <c r="D29" s="138" t="s">
        <v>28</v>
      </c>
      <c r="E29" s="138"/>
      <c r="F29" s="139">
        <v>207058</v>
      </c>
      <c r="G29" s="137" t="s">
        <v>44</v>
      </c>
      <c r="H29" s="138"/>
      <c r="I29" s="138"/>
    </row>
    <row r="30" spans="1:9" ht="15.75">
      <c r="A30" s="235">
        <v>23</v>
      </c>
      <c r="B30" s="157" t="s">
        <v>306</v>
      </c>
      <c r="C30" s="158" t="s">
        <v>27</v>
      </c>
      <c r="D30" s="158" t="s">
        <v>28</v>
      </c>
      <c r="E30" s="147">
        <v>2016</v>
      </c>
      <c r="F30" s="159">
        <v>17480.08</v>
      </c>
      <c r="G30" s="160" t="s">
        <v>307</v>
      </c>
      <c r="H30" s="158" t="s">
        <v>73</v>
      </c>
      <c r="I30" s="158" t="s">
        <v>26</v>
      </c>
    </row>
    <row r="31" spans="1:9" ht="31.5">
      <c r="A31" s="235">
        <v>24</v>
      </c>
      <c r="B31" s="157" t="s">
        <v>308</v>
      </c>
      <c r="C31" s="158" t="s">
        <v>27</v>
      </c>
      <c r="D31" s="158" t="s">
        <v>28</v>
      </c>
      <c r="E31" s="147"/>
      <c r="F31" s="159">
        <v>279464.62</v>
      </c>
      <c r="G31" s="160" t="s">
        <v>309</v>
      </c>
      <c r="H31" s="148"/>
      <c r="I31" s="147"/>
    </row>
    <row r="32" spans="1:9" ht="31.5">
      <c r="A32" s="235">
        <v>25</v>
      </c>
      <c r="B32" s="157" t="s">
        <v>310</v>
      </c>
      <c r="C32" s="158" t="s">
        <v>27</v>
      </c>
      <c r="D32" s="158" t="s">
        <v>28</v>
      </c>
      <c r="E32" s="147"/>
      <c r="F32" s="159">
        <v>378760.51</v>
      </c>
      <c r="G32" s="160" t="s">
        <v>311</v>
      </c>
      <c r="H32" s="148"/>
      <c r="I32" s="147"/>
    </row>
    <row r="33" spans="1:9" ht="31.5">
      <c r="A33" s="235">
        <v>26</v>
      </c>
      <c r="B33" s="157" t="s">
        <v>312</v>
      </c>
      <c r="C33" s="158" t="s">
        <v>27</v>
      </c>
      <c r="D33" s="158" t="s">
        <v>28</v>
      </c>
      <c r="E33" s="147"/>
      <c r="F33" s="159">
        <v>73187.9</v>
      </c>
      <c r="G33" s="160" t="s">
        <v>311</v>
      </c>
      <c r="H33" s="148"/>
      <c r="I33" s="147"/>
    </row>
    <row r="34" spans="1:9" ht="31.5">
      <c r="A34" s="235">
        <v>27</v>
      </c>
      <c r="B34" s="157" t="s">
        <v>313</v>
      </c>
      <c r="C34" s="158" t="s">
        <v>27</v>
      </c>
      <c r="D34" s="158" t="s">
        <v>28</v>
      </c>
      <c r="E34" s="147"/>
      <c r="F34" s="159">
        <v>8319.88</v>
      </c>
      <c r="G34" s="160" t="s">
        <v>314</v>
      </c>
      <c r="H34" s="148"/>
      <c r="I34" s="147"/>
    </row>
    <row r="35" ht="15.75">
      <c r="D35" s="53"/>
    </row>
    <row r="36" ht="15.75">
      <c r="D36" s="53"/>
    </row>
  </sheetData>
  <sheetProtection/>
  <mergeCells count="1">
    <mergeCell ref="E3:F3"/>
  </mergeCells>
  <dataValidations count="2">
    <dataValidation type="list" allowBlank="1" showErrorMessage="1" sqref="C8:D29">
      <formula1>$R$8:$R$9</formula1>
      <formula2>0</formula2>
    </dataValidation>
    <dataValidation type="list" allowBlank="1" showErrorMessage="1" sqref="C30:D34">
      <formula1>$O$4:$O$5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5"/>
  <sheetViews>
    <sheetView zoomScale="90" zoomScaleNormal="90" zoomScaleSheetLayoutView="120" zoomScalePageLayoutView="0" workbookViewId="0" topLeftCell="A1">
      <pane ySplit="9" topLeftCell="A169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4.7109375" style="2" customWidth="1"/>
    <col min="2" max="2" width="36.421875" style="45" customWidth="1"/>
    <col min="3" max="3" width="17.7109375" style="2" customWidth="1"/>
    <col min="4" max="4" width="18.140625" style="41" customWidth="1"/>
    <col min="5" max="5" width="7.28125" style="2" customWidth="1"/>
    <col min="6" max="6" width="36.421875" style="48" customWidth="1"/>
    <col min="7" max="7" width="14.57421875" style="2" customWidth="1"/>
    <col min="8" max="8" width="17.28125" style="41" customWidth="1"/>
    <col min="9" max="13" width="9.140625" style="58" customWidth="1"/>
    <col min="14" max="14" width="29.8515625" style="58" customWidth="1"/>
    <col min="15" max="15" width="9.140625" style="58" customWidth="1"/>
    <col min="16" max="16" width="11.8515625" style="58" customWidth="1"/>
    <col min="17" max="16384" width="9.140625" style="58" customWidth="1"/>
  </cols>
  <sheetData>
    <row r="1" spans="1:4" ht="12.75">
      <c r="A1" s="12" t="s">
        <v>181</v>
      </c>
      <c r="D1" s="40"/>
    </row>
    <row r="2" spans="1:4" ht="13.5" thickBot="1">
      <c r="A2" s="46"/>
      <c r="D2" s="40"/>
    </row>
    <row r="3" spans="1:8" s="75" customFormat="1" ht="18.75" customHeight="1">
      <c r="A3" s="70"/>
      <c r="B3" s="71"/>
      <c r="C3" s="66"/>
      <c r="D3" s="72"/>
      <c r="E3" s="66"/>
      <c r="F3" s="323" t="s">
        <v>13</v>
      </c>
      <c r="G3" s="324"/>
      <c r="H3" s="276">
        <f>D29+D38+D81+D104+D145+D158+D172+D179</f>
        <v>238213.91999999998</v>
      </c>
    </row>
    <row r="4" spans="1:8" s="75" customFormat="1" ht="18.75" customHeight="1">
      <c r="A4" s="70"/>
      <c r="B4" s="71"/>
      <c r="C4" s="66"/>
      <c r="D4" s="72"/>
      <c r="E4" s="66"/>
      <c r="F4" s="325" t="s">
        <v>14</v>
      </c>
      <c r="G4" s="326"/>
      <c r="H4" s="277">
        <f>H16+H36+H62+H94+H129+H152+H185</f>
        <v>110130.73000000001</v>
      </c>
    </row>
    <row r="5" spans="1:8" s="75" customFormat="1" ht="12.75">
      <c r="A5" s="70"/>
      <c r="B5" s="71"/>
      <c r="C5" s="66"/>
      <c r="D5" s="72"/>
      <c r="E5" s="66"/>
      <c r="F5" s="73"/>
      <c r="G5" s="66"/>
      <c r="H5" s="74"/>
    </row>
    <row r="6" spans="1:8" s="75" customFormat="1" ht="12.75">
      <c r="A6" s="70"/>
      <c r="B6" s="71"/>
      <c r="C6" s="66"/>
      <c r="D6" s="72"/>
      <c r="E6" s="66"/>
      <c r="F6" s="73"/>
      <c r="G6" s="66"/>
      <c r="H6" s="74"/>
    </row>
    <row r="7" spans="1:8" s="75" customFormat="1" ht="12.75">
      <c r="A7" s="70"/>
      <c r="B7" s="71"/>
      <c r="C7" s="66"/>
      <c r="D7" s="72"/>
      <c r="E7" s="66"/>
      <c r="F7" s="73"/>
      <c r="G7" s="66"/>
      <c r="H7" s="74"/>
    </row>
    <row r="8" spans="1:8" s="75" customFormat="1" ht="12.75">
      <c r="A8" s="66"/>
      <c r="B8" s="71"/>
      <c r="C8" s="66"/>
      <c r="D8" s="74"/>
      <c r="E8" s="66"/>
      <c r="F8" s="73"/>
      <c r="G8" s="66"/>
      <c r="H8" s="74"/>
    </row>
    <row r="9" spans="1:8" s="2" customFormat="1" ht="25.5">
      <c r="A9" s="154" t="s">
        <v>21</v>
      </c>
      <c r="B9" s="154" t="s">
        <v>10</v>
      </c>
      <c r="C9" s="154" t="s">
        <v>11</v>
      </c>
      <c r="D9" s="199" t="s">
        <v>12</v>
      </c>
      <c r="E9" s="154" t="s">
        <v>21</v>
      </c>
      <c r="F9" s="154" t="s">
        <v>10</v>
      </c>
      <c r="G9" s="154" t="s">
        <v>11</v>
      </c>
      <c r="H9" s="199" t="s">
        <v>12</v>
      </c>
    </row>
    <row r="10" spans="1:8" s="104" customFormat="1" ht="18">
      <c r="A10" s="327" t="s">
        <v>40</v>
      </c>
      <c r="B10" s="327"/>
      <c r="C10" s="327"/>
      <c r="D10" s="327"/>
      <c r="E10" s="327"/>
      <c r="F10" s="327"/>
      <c r="G10" s="327"/>
      <c r="H10" s="327"/>
    </row>
    <row r="11" spans="1:8" ht="12.75" customHeight="1">
      <c r="A11" s="301" t="s">
        <v>24</v>
      </c>
      <c r="B11" s="301"/>
      <c r="C11" s="301"/>
      <c r="D11" s="301"/>
      <c r="E11" s="328" t="s">
        <v>25</v>
      </c>
      <c r="F11" s="329"/>
      <c r="G11" s="329"/>
      <c r="H11" s="329"/>
    </row>
    <row r="12" spans="1:8" s="76" customFormat="1" ht="25.5">
      <c r="A12" s="99">
        <v>1</v>
      </c>
      <c r="B12" s="100" t="s">
        <v>82</v>
      </c>
      <c r="C12" s="18">
        <v>2011</v>
      </c>
      <c r="D12" s="105">
        <v>2959</v>
      </c>
      <c r="E12" s="3">
        <v>1</v>
      </c>
      <c r="F12" s="59" t="s">
        <v>288</v>
      </c>
      <c r="G12" s="3">
        <v>2016</v>
      </c>
      <c r="H12" s="190">
        <v>1014</v>
      </c>
    </row>
    <row r="13" spans="1:8" s="76" customFormat="1" ht="25.5">
      <c r="A13" s="18">
        <v>2</v>
      </c>
      <c r="B13" s="100" t="s">
        <v>83</v>
      </c>
      <c r="C13" s="18">
        <v>2012</v>
      </c>
      <c r="D13" s="105">
        <v>2850</v>
      </c>
      <c r="E13" s="3">
        <v>2</v>
      </c>
      <c r="F13" s="38" t="s">
        <v>33</v>
      </c>
      <c r="G13" s="3">
        <v>2014</v>
      </c>
      <c r="H13" s="44">
        <v>1860</v>
      </c>
    </row>
    <row r="14" spans="1:8" s="76" customFormat="1" ht="12.75">
      <c r="A14" s="99">
        <v>3</v>
      </c>
      <c r="B14" s="100" t="s">
        <v>84</v>
      </c>
      <c r="C14" s="18">
        <v>2011</v>
      </c>
      <c r="D14" s="105">
        <v>999</v>
      </c>
      <c r="E14" s="3">
        <v>3</v>
      </c>
      <c r="F14" s="121" t="s">
        <v>33</v>
      </c>
      <c r="G14" s="18">
        <v>2015</v>
      </c>
      <c r="H14" s="191">
        <v>1339</v>
      </c>
    </row>
    <row r="15" spans="1:8" s="76" customFormat="1" ht="12.75">
      <c r="A15" s="99">
        <v>4</v>
      </c>
      <c r="B15" s="100" t="s">
        <v>85</v>
      </c>
      <c r="C15" s="18">
        <v>2011</v>
      </c>
      <c r="D15" s="105">
        <v>360</v>
      </c>
      <c r="E15" s="150">
        <v>4</v>
      </c>
      <c r="F15" s="176" t="s">
        <v>289</v>
      </c>
      <c r="G15" s="97">
        <v>2017</v>
      </c>
      <c r="H15" s="192">
        <v>23173.2</v>
      </c>
    </row>
    <row r="16" spans="1:8" s="76" customFormat="1" ht="12.75">
      <c r="A16" s="18">
        <v>5</v>
      </c>
      <c r="B16" s="100" t="s">
        <v>29</v>
      </c>
      <c r="C16" s="18">
        <v>2013</v>
      </c>
      <c r="D16" s="105">
        <v>2999</v>
      </c>
      <c r="E16" s="305" t="s">
        <v>22</v>
      </c>
      <c r="F16" s="306"/>
      <c r="G16" s="307"/>
      <c r="H16" s="145">
        <f>SUM(H12:H15)</f>
        <v>27386.2</v>
      </c>
    </row>
    <row r="17" spans="1:8" s="76" customFormat="1" ht="12.75">
      <c r="A17" s="99">
        <v>6</v>
      </c>
      <c r="B17" s="100" t="s">
        <v>86</v>
      </c>
      <c r="C17" s="18">
        <v>2015</v>
      </c>
      <c r="D17" s="47">
        <v>4849</v>
      </c>
      <c r="E17" s="67"/>
      <c r="F17" s="77"/>
      <c r="G17" s="67"/>
      <c r="H17" s="78"/>
    </row>
    <row r="18" spans="1:8" s="76" customFormat="1" ht="12.75">
      <c r="A18" s="99">
        <v>7</v>
      </c>
      <c r="B18" s="100" t="s">
        <v>32</v>
      </c>
      <c r="C18" s="18">
        <v>2015</v>
      </c>
      <c r="D18" s="47">
        <v>829</v>
      </c>
      <c r="E18" s="67"/>
      <c r="F18" s="177"/>
      <c r="G18" s="107"/>
      <c r="H18" s="178"/>
    </row>
    <row r="19" spans="1:8" s="76" customFormat="1" ht="12.75">
      <c r="A19" s="18">
        <v>8</v>
      </c>
      <c r="B19" s="100" t="s">
        <v>87</v>
      </c>
      <c r="C19" s="18">
        <v>2015</v>
      </c>
      <c r="D19" s="47">
        <v>2350</v>
      </c>
      <c r="E19" s="67"/>
      <c r="F19" s="177"/>
      <c r="G19" s="107"/>
      <c r="H19" s="178"/>
    </row>
    <row r="20" spans="1:8" s="76" customFormat="1" ht="12.75">
      <c r="A20" s="99">
        <v>9</v>
      </c>
      <c r="B20" s="100" t="s">
        <v>88</v>
      </c>
      <c r="C20" s="18">
        <v>2014</v>
      </c>
      <c r="D20" s="47">
        <v>849.93</v>
      </c>
      <c r="E20" s="67"/>
      <c r="F20" s="77"/>
      <c r="G20" s="67"/>
      <c r="H20" s="78"/>
    </row>
    <row r="21" spans="1:8" s="76" customFormat="1" ht="12.75">
      <c r="A21" s="99">
        <v>10</v>
      </c>
      <c r="B21" s="100" t="s">
        <v>37</v>
      </c>
      <c r="C21" s="18">
        <v>2014</v>
      </c>
      <c r="D21" s="47">
        <v>679</v>
      </c>
      <c r="E21" s="67"/>
      <c r="F21" s="77"/>
      <c r="G21" s="67"/>
      <c r="H21" s="78"/>
    </row>
    <row r="22" spans="1:8" s="76" customFormat="1" ht="12.75">
      <c r="A22" s="18">
        <v>11</v>
      </c>
      <c r="B22" s="100" t="s">
        <v>32</v>
      </c>
      <c r="C22" s="18">
        <v>2015</v>
      </c>
      <c r="D22" s="47">
        <v>399.09</v>
      </c>
      <c r="E22" s="67"/>
      <c r="F22" s="77"/>
      <c r="G22" s="67"/>
      <c r="H22" s="78"/>
    </row>
    <row r="23" spans="1:8" s="76" customFormat="1" ht="12.75">
      <c r="A23" s="99">
        <v>12</v>
      </c>
      <c r="B23" s="102" t="s">
        <v>29</v>
      </c>
      <c r="C23" s="97">
        <v>2013</v>
      </c>
      <c r="D23" s="98">
        <v>3450</v>
      </c>
      <c r="E23" s="67"/>
      <c r="F23" s="77"/>
      <c r="G23" s="67"/>
      <c r="H23" s="78"/>
    </row>
    <row r="24" spans="1:8" s="76" customFormat="1" ht="12.75">
      <c r="A24" s="99">
        <v>13</v>
      </c>
      <c r="B24" s="59" t="s">
        <v>283</v>
      </c>
      <c r="C24" s="3">
        <v>2017</v>
      </c>
      <c r="D24" s="44">
        <v>3539</v>
      </c>
      <c r="E24" s="67"/>
      <c r="F24" s="77"/>
      <c r="G24" s="67"/>
      <c r="H24" s="78"/>
    </row>
    <row r="25" spans="1:8" s="76" customFormat="1" ht="12.75">
      <c r="A25" s="18">
        <v>14</v>
      </c>
      <c r="B25" s="115" t="s">
        <v>284</v>
      </c>
      <c r="C25" s="18">
        <v>2016</v>
      </c>
      <c r="D25" s="171">
        <v>3493.2</v>
      </c>
      <c r="E25" s="67"/>
      <c r="F25" s="77"/>
      <c r="G25" s="67"/>
      <c r="H25" s="78"/>
    </row>
    <row r="26" spans="1:8" s="76" customFormat="1" ht="12.75">
      <c r="A26" s="99">
        <v>15</v>
      </c>
      <c r="B26" s="115" t="s">
        <v>285</v>
      </c>
      <c r="C26" s="18">
        <v>2016</v>
      </c>
      <c r="D26" s="171">
        <v>1988</v>
      </c>
      <c r="E26" s="67"/>
      <c r="F26" s="77"/>
      <c r="G26" s="67"/>
      <c r="H26" s="78"/>
    </row>
    <row r="27" spans="1:8" s="76" customFormat="1" ht="12.75">
      <c r="A27" s="99">
        <v>16</v>
      </c>
      <c r="B27" s="115" t="s">
        <v>286</v>
      </c>
      <c r="C27" s="18">
        <v>2017</v>
      </c>
      <c r="D27" s="171">
        <v>9745</v>
      </c>
      <c r="E27" s="67"/>
      <c r="F27" s="77"/>
      <c r="G27" s="67"/>
      <c r="H27" s="78"/>
    </row>
    <row r="28" spans="1:8" s="14" customFormat="1" ht="12.75">
      <c r="A28" s="18">
        <v>17</v>
      </c>
      <c r="B28" s="115" t="s">
        <v>287</v>
      </c>
      <c r="C28" s="18">
        <v>2016</v>
      </c>
      <c r="D28" s="171">
        <v>889</v>
      </c>
      <c r="E28" s="15"/>
      <c r="F28" s="13"/>
      <c r="G28" s="15"/>
      <c r="H28" s="49"/>
    </row>
    <row r="29" spans="1:8" s="14" customFormat="1" ht="12.75" customHeight="1">
      <c r="A29" s="330" t="s">
        <v>22</v>
      </c>
      <c r="B29" s="331"/>
      <c r="C29" s="332"/>
      <c r="D29" s="42">
        <f>SUM(D12:D28)</f>
        <v>43227.22</v>
      </c>
      <c r="E29" s="15"/>
      <c r="F29" s="13"/>
      <c r="G29" s="15"/>
      <c r="H29" s="49"/>
    </row>
    <row r="30" spans="1:8" s="76" customFormat="1" ht="12.75">
      <c r="A30" s="67"/>
      <c r="B30" s="77"/>
      <c r="C30" s="67"/>
      <c r="D30" s="78"/>
      <c r="E30" s="67"/>
      <c r="F30" s="77"/>
      <c r="G30" s="67"/>
      <c r="H30" s="78"/>
    </row>
    <row r="31" spans="1:8" s="76" customFormat="1" ht="12.75">
      <c r="A31" s="67"/>
      <c r="B31" s="77"/>
      <c r="C31" s="67"/>
      <c r="D31" s="78"/>
      <c r="E31" s="67"/>
      <c r="F31" s="77"/>
      <c r="G31" s="67"/>
      <c r="H31" s="78"/>
    </row>
    <row r="32" spans="1:8" s="14" customFormat="1" ht="12.75">
      <c r="A32" s="327" t="s">
        <v>119</v>
      </c>
      <c r="B32" s="327"/>
      <c r="C32" s="327"/>
      <c r="D32" s="327"/>
      <c r="E32" s="327"/>
      <c r="F32" s="327"/>
      <c r="G32" s="327"/>
      <c r="H32" s="327"/>
    </row>
    <row r="33" spans="1:8" s="14" customFormat="1" ht="12.75" customHeight="1">
      <c r="A33" s="301" t="s">
        <v>24</v>
      </c>
      <c r="B33" s="301"/>
      <c r="C33" s="301"/>
      <c r="D33" s="301"/>
      <c r="E33" s="301" t="s">
        <v>25</v>
      </c>
      <c r="F33" s="301"/>
      <c r="G33" s="301"/>
      <c r="H33" s="301"/>
    </row>
    <row r="34" spans="1:8" s="14" customFormat="1" ht="12.75">
      <c r="A34" s="3">
        <v>1</v>
      </c>
      <c r="B34" s="59" t="s">
        <v>211</v>
      </c>
      <c r="C34" s="3">
        <v>2015</v>
      </c>
      <c r="D34" s="60">
        <v>2755</v>
      </c>
      <c r="E34" s="43">
        <v>1</v>
      </c>
      <c r="F34" s="38" t="s">
        <v>30</v>
      </c>
      <c r="G34" s="3">
        <v>2015</v>
      </c>
      <c r="H34" s="44">
        <v>2350</v>
      </c>
    </row>
    <row r="35" spans="1:8" s="14" customFormat="1" ht="12.75" customHeight="1">
      <c r="A35" s="3">
        <v>2</v>
      </c>
      <c r="B35" s="59" t="s">
        <v>211</v>
      </c>
      <c r="C35" s="3">
        <v>2015</v>
      </c>
      <c r="D35" s="60">
        <v>2755</v>
      </c>
      <c r="E35" s="3">
        <v>2</v>
      </c>
      <c r="F35" s="59" t="s">
        <v>212</v>
      </c>
      <c r="G35" s="3">
        <v>2015</v>
      </c>
      <c r="H35" s="190">
        <v>1500</v>
      </c>
    </row>
    <row r="36" spans="1:8" s="14" customFormat="1" ht="12.75" customHeight="1">
      <c r="A36" s="3">
        <v>3</v>
      </c>
      <c r="B36" s="59" t="s">
        <v>213</v>
      </c>
      <c r="C36" s="3">
        <v>2015</v>
      </c>
      <c r="D36" s="60">
        <v>4320</v>
      </c>
      <c r="E36" s="315" t="s">
        <v>22</v>
      </c>
      <c r="F36" s="316"/>
      <c r="G36" s="317"/>
      <c r="H36" s="39">
        <f>SUM(H34:H35)</f>
        <v>3850</v>
      </c>
    </row>
    <row r="37" spans="1:8" s="14" customFormat="1" ht="12.75" customHeight="1">
      <c r="A37" s="3">
        <v>4</v>
      </c>
      <c r="B37" s="121" t="s">
        <v>211</v>
      </c>
      <c r="C37" s="99">
        <v>2017</v>
      </c>
      <c r="D37" s="175">
        <v>4206.56</v>
      </c>
      <c r="E37" s="163"/>
      <c r="F37" s="163"/>
      <c r="G37" s="163"/>
      <c r="H37" s="164"/>
    </row>
    <row r="38" spans="1:4" s="14" customFormat="1" ht="12.75" customHeight="1">
      <c r="A38" s="315" t="s">
        <v>22</v>
      </c>
      <c r="B38" s="316"/>
      <c r="C38" s="317"/>
      <c r="D38" s="39">
        <f>SUM(D34:D37)</f>
        <v>14036.560000000001</v>
      </c>
    </row>
    <row r="39" spans="1:8" s="76" customFormat="1" ht="12.75">
      <c r="A39" s="80"/>
      <c r="B39" s="81"/>
      <c r="C39" s="80"/>
      <c r="D39" s="82"/>
      <c r="E39" s="67"/>
      <c r="F39" s="77"/>
      <c r="G39" s="67"/>
      <c r="H39" s="78"/>
    </row>
    <row r="40" spans="1:8" s="76" customFormat="1" ht="12.75">
      <c r="A40" s="80"/>
      <c r="B40" s="81"/>
      <c r="C40" s="80"/>
      <c r="D40" s="82"/>
      <c r="E40" s="67"/>
      <c r="F40" s="77"/>
      <c r="G40" s="67"/>
      <c r="H40" s="78"/>
    </row>
    <row r="41" spans="1:8" s="14" customFormat="1" ht="12.75">
      <c r="A41" s="327" t="s">
        <v>171</v>
      </c>
      <c r="B41" s="327"/>
      <c r="C41" s="327"/>
      <c r="D41" s="327"/>
      <c r="E41" s="327"/>
      <c r="F41" s="327"/>
      <c r="G41" s="327"/>
      <c r="H41" s="327"/>
    </row>
    <row r="42" spans="1:8" s="14" customFormat="1" ht="12.75" customHeight="1">
      <c r="A42" s="301" t="s">
        <v>24</v>
      </c>
      <c r="B42" s="301"/>
      <c r="C42" s="301"/>
      <c r="D42" s="301"/>
      <c r="E42" s="301" t="s">
        <v>25</v>
      </c>
      <c r="F42" s="301"/>
      <c r="G42" s="301"/>
      <c r="H42" s="301"/>
    </row>
    <row r="43" spans="1:8" s="91" customFormat="1" ht="25.5">
      <c r="A43" s="17">
        <v>1</v>
      </c>
      <c r="B43" s="121" t="s">
        <v>175</v>
      </c>
      <c r="C43" s="18">
        <v>2013</v>
      </c>
      <c r="D43" s="191">
        <v>3499</v>
      </c>
      <c r="E43" s="17">
        <v>1</v>
      </c>
      <c r="F43" s="121" t="s">
        <v>105</v>
      </c>
      <c r="G43" s="99">
        <v>2010</v>
      </c>
      <c r="H43" s="193">
        <v>621</v>
      </c>
    </row>
    <row r="44" spans="1:8" s="88" customFormat="1" ht="25.5">
      <c r="A44" s="17">
        <v>2</v>
      </c>
      <c r="B44" s="121" t="s">
        <v>95</v>
      </c>
      <c r="C44" s="99">
        <v>2010</v>
      </c>
      <c r="D44" s="193">
        <v>1269.67</v>
      </c>
      <c r="E44" s="17">
        <v>2</v>
      </c>
      <c r="F44" s="121" t="s">
        <v>105</v>
      </c>
      <c r="G44" s="99">
        <v>2010</v>
      </c>
      <c r="H44" s="193">
        <v>621</v>
      </c>
    </row>
    <row r="45" spans="1:8" s="88" customFormat="1" ht="12.75">
      <c r="A45" s="17">
        <v>3</v>
      </c>
      <c r="B45" s="121" t="s">
        <v>214</v>
      </c>
      <c r="C45" s="18">
        <v>2013</v>
      </c>
      <c r="D45" s="191">
        <v>1489</v>
      </c>
      <c r="E45" s="17">
        <v>3</v>
      </c>
      <c r="F45" s="121" t="s">
        <v>215</v>
      </c>
      <c r="G45" s="18">
        <v>2012</v>
      </c>
      <c r="H45" s="191">
        <v>1540</v>
      </c>
    </row>
    <row r="46" spans="1:8" s="88" customFormat="1" ht="12.75">
      <c r="A46" s="17">
        <v>4</v>
      </c>
      <c r="B46" s="121" t="s">
        <v>96</v>
      </c>
      <c r="C46" s="18">
        <v>2013</v>
      </c>
      <c r="D46" s="191">
        <v>1056</v>
      </c>
      <c r="E46" s="17">
        <v>4</v>
      </c>
      <c r="F46" s="121" t="s">
        <v>106</v>
      </c>
      <c r="G46" s="18">
        <v>2012</v>
      </c>
      <c r="H46" s="191">
        <v>2700</v>
      </c>
    </row>
    <row r="47" spans="1:8" s="88" customFormat="1" ht="12.75">
      <c r="A47" s="17">
        <v>5</v>
      </c>
      <c r="B47" s="121" t="s">
        <v>216</v>
      </c>
      <c r="C47" s="18">
        <v>2013</v>
      </c>
      <c r="D47" s="191">
        <v>390</v>
      </c>
      <c r="E47" s="17">
        <v>5</v>
      </c>
      <c r="F47" s="121" t="s">
        <v>107</v>
      </c>
      <c r="G47" s="18">
        <v>2012</v>
      </c>
      <c r="H47" s="191">
        <v>1540</v>
      </c>
    </row>
    <row r="48" spans="1:8" s="88" customFormat="1" ht="12.75">
      <c r="A48" s="17">
        <v>6</v>
      </c>
      <c r="B48" s="121" t="s">
        <v>216</v>
      </c>
      <c r="C48" s="18">
        <v>2013</v>
      </c>
      <c r="D48" s="191">
        <v>390</v>
      </c>
      <c r="E48" s="17">
        <v>6</v>
      </c>
      <c r="F48" s="121" t="s">
        <v>107</v>
      </c>
      <c r="G48" s="18">
        <v>2012</v>
      </c>
      <c r="H48" s="191">
        <v>1540</v>
      </c>
    </row>
    <row r="49" spans="1:8" s="88" customFormat="1" ht="12.75">
      <c r="A49" s="17">
        <v>7</v>
      </c>
      <c r="B49" s="121" t="s">
        <v>96</v>
      </c>
      <c r="C49" s="18">
        <v>2013</v>
      </c>
      <c r="D49" s="191">
        <v>1002</v>
      </c>
      <c r="E49" s="17">
        <v>7</v>
      </c>
      <c r="F49" s="121" t="s">
        <v>108</v>
      </c>
      <c r="G49" s="18">
        <v>2010</v>
      </c>
      <c r="H49" s="191">
        <v>1020</v>
      </c>
    </row>
    <row r="50" spans="1:8" s="88" customFormat="1" ht="12.75">
      <c r="A50" s="17">
        <v>8</v>
      </c>
      <c r="B50" s="121" t="s">
        <v>96</v>
      </c>
      <c r="C50" s="18">
        <v>2013</v>
      </c>
      <c r="D50" s="191">
        <v>1002</v>
      </c>
      <c r="E50" s="17">
        <v>8</v>
      </c>
      <c r="F50" s="121" t="s">
        <v>108</v>
      </c>
      <c r="G50" s="18">
        <v>2010</v>
      </c>
      <c r="H50" s="191">
        <v>1020</v>
      </c>
    </row>
    <row r="51" spans="1:8" s="88" customFormat="1" ht="12.75">
      <c r="A51" s="17">
        <v>9</v>
      </c>
      <c r="B51" s="121" t="s">
        <v>216</v>
      </c>
      <c r="C51" s="18">
        <v>2013</v>
      </c>
      <c r="D51" s="191">
        <v>390</v>
      </c>
      <c r="E51" s="17">
        <v>9</v>
      </c>
      <c r="F51" s="121" t="s">
        <v>109</v>
      </c>
      <c r="G51" s="18">
        <v>2011</v>
      </c>
      <c r="H51" s="191">
        <v>1699</v>
      </c>
    </row>
    <row r="52" spans="1:8" s="88" customFormat="1" ht="12.75">
      <c r="A52" s="17">
        <v>10</v>
      </c>
      <c r="B52" s="121" t="s">
        <v>217</v>
      </c>
      <c r="C52" s="18">
        <v>2013</v>
      </c>
      <c r="D52" s="191">
        <v>400</v>
      </c>
      <c r="E52" s="17">
        <v>10</v>
      </c>
      <c r="F52" s="121" t="s">
        <v>110</v>
      </c>
      <c r="G52" s="18">
        <v>2013</v>
      </c>
      <c r="H52" s="191">
        <v>1630</v>
      </c>
    </row>
    <row r="53" spans="1:8" s="88" customFormat="1" ht="12.75">
      <c r="A53" s="17">
        <v>11</v>
      </c>
      <c r="B53" s="121" t="s">
        <v>217</v>
      </c>
      <c r="C53" s="18">
        <v>2013</v>
      </c>
      <c r="D53" s="191">
        <v>400</v>
      </c>
      <c r="E53" s="17">
        <v>11</v>
      </c>
      <c r="F53" s="121" t="s">
        <v>111</v>
      </c>
      <c r="G53" s="18">
        <v>2013</v>
      </c>
      <c r="H53" s="191">
        <v>1973</v>
      </c>
    </row>
    <row r="54" spans="1:8" s="88" customFormat="1" ht="12.75">
      <c r="A54" s="17">
        <v>12</v>
      </c>
      <c r="B54" s="121" t="s">
        <v>97</v>
      </c>
      <c r="C54" s="18">
        <v>2013</v>
      </c>
      <c r="D54" s="191">
        <v>1060</v>
      </c>
      <c r="E54" s="17">
        <v>12</v>
      </c>
      <c r="F54" s="121" t="s">
        <v>218</v>
      </c>
      <c r="G54" s="18">
        <v>2014</v>
      </c>
      <c r="H54" s="191">
        <v>2000</v>
      </c>
    </row>
    <row r="55" spans="1:8" s="88" customFormat="1" ht="12.75">
      <c r="A55" s="17">
        <v>13</v>
      </c>
      <c r="B55" s="121" t="s">
        <v>97</v>
      </c>
      <c r="C55" s="18">
        <v>2013</v>
      </c>
      <c r="D55" s="191">
        <v>1060</v>
      </c>
      <c r="E55" s="17">
        <v>13</v>
      </c>
      <c r="F55" s="115" t="s">
        <v>219</v>
      </c>
      <c r="G55" s="18">
        <v>2015</v>
      </c>
      <c r="H55" s="191">
        <v>2000</v>
      </c>
    </row>
    <row r="56" spans="1:8" s="88" customFormat="1" ht="12.75">
      <c r="A56" s="17">
        <v>14</v>
      </c>
      <c r="B56" s="115" t="s">
        <v>98</v>
      </c>
      <c r="C56" s="18">
        <v>2013</v>
      </c>
      <c r="D56" s="191">
        <v>1699.86</v>
      </c>
      <c r="E56" s="17">
        <v>14</v>
      </c>
      <c r="F56" s="115" t="s">
        <v>220</v>
      </c>
      <c r="G56" s="18">
        <v>2015</v>
      </c>
      <c r="H56" s="191">
        <v>300</v>
      </c>
    </row>
    <row r="57" spans="1:8" s="88" customFormat="1" ht="12.75">
      <c r="A57" s="17">
        <v>15</v>
      </c>
      <c r="B57" s="115" t="s">
        <v>99</v>
      </c>
      <c r="C57" s="18">
        <v>2013</v>
      </c>
      <c r="D57" s="191">
        <v>1217.7</v>
      </c>
      <c r="E57" s="17">
        <v>15</v>
      </c>
      <c r="F57" s="115" t="s">
        <v>221</v>
      </c>
      <c r="G57" s="18">
        <v>2016</v>
      </c>
      <c r="H57" s="191">
        <v>1999</v>
      </c>
    </row>
    <row r="58" spans="1:8" s="88" customFormat="1" ht="12.75">
      <c r="A58" s="17">
        <v>16</v>
      </c>
      <c r="B58" s="115" t="s">
        <v>100</v>
      </c>
      <c r="C58" s="18">
        <v>2013</v>
      </c>
      <c r="D58" s="191">
        <v>356.7</v>
      </c>
      <c r="E58" s="17">
        <v>16</v>
      </c>
      <c r="F58" s="115" t="s">
        <v>33</v>
      </c>
      <c r="G58" s="18">
        <v>2017</v>
      </c>
      <c r="H58" s="191">
        <v>492</v>
      </c>
    </row>
    <row r="59" spans="1:8" s="88" customFormat="1" ht="12.75">
      <c r="A59" s="17">
        <v>17</v>
      </c>
      <c r="B59" s="115" t="s">
        <v>222</v>
      </c>
      <c r="C59" s="18">
        <v>2013</v>
      </c>
      <c r="D59" s="191">
        <v>1992.6</v>
      </c>
      <c r="E59" s="17">
        <v>17</v>
      </c>
      <c r="F59" s="115" t="s">
        <v>33</v>
      </c>
      <c r="G59" s="18">
        <v>2017</v>
      </c>
      <c r="H59" s="191">
        <v>492</v>
      </c>
    </row>
    <row r="60" spans="1:8" s="88" customFormat="1" ht="12.75">
      <c r="A60" s="17">
        <v>18</v>
      </c>
      <c r="B60" s="121" t="s">
        <v>223</v>
      </c>
      <c r="C60" s="18">
        <v>2013</v>
      </c>
      <c r="D60" s="191">
        <v>369</v>
      </c>
      <c r="E60" s="17">
        <v>18</v>
      </c>
      <c r="F60" s="38" t="s">
        <v>179</v>
      </c>
      <c r="G60" s="3">
        <v>2013</v>
      </c>
      <c r="H60" s="44">
        <v>1750</v>
      </c>
    </row>
    <row r="61" spans="1:8" s="88" customFormat="1" ht="12.75">
      <c r="A61" s="166">
        <v>19</v>
      </c>
      <c r="B61" s="180" t="s">
        <v>224</v>
      </c>
      <c r="C61" s="97">
        <v>2013</v>
      </c>
      <c r="D61" s="192">
        <v>787.2</v>
      </c>
      <c r="E61" s="17">
        <v>19</v>
      </c>
      <c r="F61" s="38" t="s">
        <v>180</v>
      </c>
      <c r="G61" s="3">
        <v>2013</v>
      </c>
      <c r="H61" s="44">
        <v>1750</v>
      </c>
    </row>
    <row r="62" spans="1:8" s="88" customFormat="1" ht="12.75">
      <c r="A62" s="17">
        <v>20</v>
      </c>
      <c r="B62" s="59" t="s">
        <v>101</v>
      </c>
      <c r="C62" s="3">
        <v>2014</v>
      </c>
      <c r="D62" s="190">
        <v>996.3</v>
      </c>
      <c r="E62" s="321" t="s">
        <v>22</v>
      </c>
      <c r="F62" s="321"/>
      <c r="G62" s="322"/>
      <c r="H62" s="181">
        <f>SUM(H43:H61)</f>
        <v>26687</v>
      </c>
    </row>
    <row r="63" spans="1:8" s="88" customFormat="1" ht="12.75">
      <c r="A63" s="17">
        <v>21</v>
      </c>
      <c r="B63" s="59" t="s">
        <v>102</v>
      </c>
      <c r="C63" s="3">
        <v>2014</v>
      </c>
      <c r="D63" s="190">
        <v>3200</v>
      </c>
      <c r="E63" s="165"/>
      <c r="F63" s="177"/>
      <c r="G63" s="107"/>
      <c r="H63" s="178"/>
    </row>
    <row r="64" spans="1:8" s="88" customFormat="1" ht="12.75">
      <c r="A64" s="17">
        <v>22</v>
      </c>
      <c r="B64" s="182" t="s">
        <v>225</v>
      </c>
      <c r="C64" s="3">
        <v>2014</v>
      </c>
      <c r="D64" s="190">
        <v>2500</v>
      </c>
      <c r="E64" s="165"/>
      <c r="F64" s="177"/>
      <c r="G64" s="107"/>
      <c r="H64" s="178"/>
    </row>
    <row r="65" spans="1:8" s="88" customFormat="1" ht="12.75">
      <c r="A65" s="17">
        <v>23</v>
      </c>
      <c r="B65" s="59" t="s">
        <v>102</v>
      </c>
      <c r="C65" s="3">
        <v>2014</v>
      </c>
      <c r="D65" s="190">
        <v>3200</v>
      </c>
      <c r="E65" s="165"/>
      <c r="F65" s="177"/>
      <c r="G65" s="107"/>
      <c r="H65" s="178"/>
    </row>
    <row r="66" spans="1:8" s="88" customFormat="1" ht="12.75">
      <c r="A66" s="17">
        <v>25</v>
      </c>
      <c r="B66" s="59" t="s">
        <v>226</v>
      </c>
      <c r="C66" s="3">
        <v>2015</v>
      </c>
      <c r="D66" s="190">
        <v>417</v>
      </c>
      <c r="E66" s="165"/>
      <c r="F66" s="177"/>
      <c r="G66" s="107"/>
      <c r="H66" s="178"/>
    </row>
    <row r="67" spans="1:8" s="88" customFormat="1" ht="12.75">
      <c r="A67" s="17">
        <v>26</v>
      </c>
      <c r="B67" s="59" t="s">
        <v>29</v>
      </c>
      <c r="C67" s="3">
        <v>2015</v>
      </c>
      <c r="D67" s="190">
        <v>1182</v>
      </c>
      <c r="E67" s="165"/>
      <c r="F67" s="165"/>
      <c r="G67" s="165"/>
      <c r="H67" s="165"/>
    </row>
    <row r="68" spans="1:8" s="88" customFormat="1" ht="12.75">
      <c r="A68" s="17">
        <v>27</v>
      </c>
      <c r="B68" s="59" t="s">
        <v>103</v>
      </c>
      <c r="C68" s="3">
        <v>2015</v>
      </c>
      <c r="D68" s="190">
        <v>500</v>
      </c>
      <c r="E68" s="165"/>
      <c r="F68" s="165"/>
      <c r="G68" s="165"/>
      <c r="H68" s="165"/>
    </row>
    <row r="69" spans="1:8" s="88" customFormat="1" ht="12.75">
      <c r="A69" s="17">
        <v>28</v>
      </c>
      <c r="B69" s="59" t="s">
        <v>227</v>
      </c>
      <c r="C69" s="3">
        <v>2015</v>
      </c>
      <c r="D69" s="190">
        <v>1637</v>
      </c>
      <c r="E69" s="165"/>
      <c r="F69" s="165"/>
      <c r="G69" s="165"/>
      <c r="H69" s="165"/>
    </row>
    <row r="70" spans="1:8" s="88" customFormat="1" ht="12.75">
      <c r="A70" s="17">
        <v>29</v>
      </c>
      <c r="B70" s="59" t="s">
        <v>228</v>
      </c>
      <c r="C70" s="3">
        <v>2015</v>
      </c>
      <c r="D70" s="190">
        <v>3490</v>
      </c>
      <c r="E70" s="165"/>
      <c r="F70" s="165"/>
      <c r="G70" s="165"/>
      <c r="H70" s="165"/>
    </row>
    <row r="71" spans="1:8" s="88" customFormat="1" ht="12.75">
      <c r="A71" s="17">
        <v>30</v>
      </c>
      <c r="B71" s="59" t="s">
        <v>104</v>
      </c>
      <c r="C71" s="3">
        <v>2015</v>
      </c>
      <c r="D71" s="190">
        <v>3317</v>
      </c>
      <c r="E71" s="165"/>
      <c r="F71" s="165"/>
      <c r="G71" s="165"/>
      <c r="H71" s="165"/>
    </row>
    <row r="72" spans="1:8" s="88" customFormat="1" ht="12.75">
      <c r="A72" s="17">
        <v>31</v>
      </c>
      <c r="B72" s="59" t="s">
        <v>229</v>
      </c>
      <c r="C72" s="3">
        <v>2015</v>
      </c>
      <c r="D72" s="190">
        <v>1993</v>
      </c>
      <c r="E72" s="165"/>
      <c r="F72" s="165"/>
      <c r="G72" s="165"/>
      <c r="H72" s="165"/>
    </row>
    <row r="73" spans="1:8" s="76" customFormat="1" ht="12.75">
      <c r="A73" s="17">
        <v>32</v>
      </c>
      <c r="B73" s="59" t="s">
        <v>230</v>
      </c>
      <c r="C73" s="3">
        <v>2016</v>
      </c>
      <c r="D73" s="190">
        <v>3000</v>
      </c>
      <c r="E73" s="107"/>
      <c r="F73" s="131"/>
      <c r="G73" s="107"/>
      <c r="H73" s="101"/>
    </row>
    <row r="74" spans="1:8" s="76" customFormat="1" ht="12.75" customHeight="1">
      <c r="A74" s="17">
        <v>33</v>
      </c>
      <c r="B74" s="62" t="s">
        <v>175</v>
      </c>
      <c r="C74" s="17">
        <v>2013</v>
      </c>
      <c r="D74" s="90">
        <v>3499</v>
      </c>
      <c r="E74" s="107"/>
      <c r="F74" s="131"/>
      <c r="G74" s="107"/>
      <c r="H74" s="101"/>
    </row>
    <row r="75" spans="1:8" s="76" customFormat="1" ht="12.75" customHeight="1">
      <c r="A75" s="17">
        <v>34</v>
      </c>
      <c r="B75" s="62" t="s">
        <v>175</v>
      </c>
      <c r="C75" s="17">
        <v>2013</v>
      </c>
      <c r="D75" s="90">
        <v>3499</v>
      </c>
      <c r="E75" s="333"/>
      <c r="F75" s="333"/>
      <c r="G75" s="333"/>
      <c r="H75" s="164"/>
    </row>
    <row r="76" spans="1:8" s="76" customFormat="1" ht="12.75">
      <c r="A76" s="17">
        <v>35</v>
      </c>
      <c r="B76" s="38" t="s">
        <v>176</v>
      </c>
      <c r="C76" s="3">
        <v>2013</v>
      </c>
      <c r="D76" s="44">
        <v>1700</v>
      </c>
      <c r="E76" s="68"/>
      <c r="F76" s="167"/>
      <c r="G76" s="68"/>
      <c r="H76" s="168"/>
    </row>
    <row r="77" spans="1:8" s="76" customFormat="1" ht="12.75">
      <c r="A77" s="17">
        <v>36</v>
      </c>
      <c r="B77" s="38" t="s">
        <v>176</v>
      </c>
      <c r="C77" s="3">
        <v>2013</v>
      </c>
      <c r="D77" s="44">
        <v>1700</v>
      </c>
      <c r="E77" s="66"/>
      <c r="F77" s="73"/>
      <c r="G77" s="66"/>
      <c r="H77" s="74"/>
    </row>
    <row r="78" spans="1:8" s="76" customFormat="1" ht="12.75">
      <c r="A78" s="17">
        <v>37</v>
      </c>
      <c r="B78" s="38" t="s">
        <v>176</v>
      </c>
      <c r="C78" s="3">
        <v>2013</v>
      </c>
      <c r="D78" s="44">
        <v>1700</v>
      </c>
      <c r="E78" s="66"/>
      <c r="F78" s="73"/>
      <c r="G78" s="66"/>
      <c r="H78" s="74"/>
    </row>
    <row r="79" spans="1:8" s="75" customFormat="1" ht="12.75">
      <c r="A79" s="17">
        <v>38</v>
      </c>
      <c r="B79" s="38" t="s">
        <v>177</v>
      </c>
      <c r="C79" s="3">
        <v>2010</v>
      </c>
      <c r="D79" s="44">
        <v>1980</v>
      </c>
      <c r="E79" s="66"/>
      <c r="F79" s="73"/>
      <c r="G79" s="66"/>
      <c r="H79" s="74"/>
    </row>
    <row r="80" spans="1:8" s="75" customFormat="1" ht="12.75">
      <c r="A80" s="17">
        <v>39</v>
      </c>
      <c r="B80" s="38" t="s">
        <v>178</v>
      </c>
      <c r="C80" s="3">
        <v>2010</v>
      </c>
      <c r="D80" s="44">
        <v>3829.95</v>
      </c>
      <c r="E80" s="66"/>
      <c r="F80" s="73"/>
      <c r="G80" s="66"/>
      <c r="H80" s="74"/>
    </row>
    <row r="81" spans="1:8" s="14" customFormat="1" ht="12.75" customHeight="1">
      <c r="A81" s="334" t="s">
        <v>22</v>
      </c>
      <c r="B81" s="334"/>
      <c r="C81" s="334"/>
      <c r="D81" s="39">
        <f>SUM(D43:D80)</f>
        <v>63170.979999999996</v>
      </c>
      <c r="E81" s="2"/>
      <c r="F81" s="48"/>
      <c r="G81" s="2"/>
      <c r="H81" s="41"/>
    </row>
    <row r="82" spans="1:8" s="76" customFormat="1" ht="12.75">
      <c r="A82" s="80"/>
      <c r="B82" s="81"/>
      <c r="C82" s="80"/>
      <c r="D82" s="82"/>
      <c r="E82" s="67"/>
      <c r="F82" s="77"/>
      <c r="G82" s="67"/>
      <c r="H82" s="78"/>
    </row>
    <row r="83" spans="1:8" s="76" customFormat="1" ht="12.75">
      <c r="A83" s="67"/>
      <c r="B83" s="77"/>
      <c r="C83" s="67"/>
      <c r="D83" s="78"/>
      <c r="E83" s="67"/>
      <c r="F83" s="77"/>
      <c r="G83" s="67"/>
      <c r="H83" s="78"/>
    </row>
    <row r="84" spans="1:8" s="116" customFormat="1" ht="18" customHeight="1">
      <c r="A84" s="318" t="s">
        <v>152</v>
      </c>
      <c r="B84" s="319"/>
      <c r="C84" s="319"/>
      <c r="D84" s="319"/>
      <c r="E84" s="319"/>
      <c r="F84" s="319"/>
      <c r="G84" s="319"/>
      <c r="H84" s="319"/>
    </row>
    <row r="85" spans="1:8" s="116" customFormat="1" ht="12.75" customHeight="1">
      <c r="A85" s="301" t="s">
        <v>24</v>
      </c>
      <c r="B85" s="301"/>
      <c r="C85" s="301"/>
      <c r="D85" s="301"/>
      <c r="E85" s="300" t="s">
        <v>25</v>
      </c>
      <c r="F85" s="301"/>
      <c r="G85" s="301"/>
      <c r="H85" s="301"/>
    </row>
    <row r="86" spans="1:8" s="83" customFormat="1" ht="12.75">
      <c r="A86" s="69"/>
      <c r="B86" s="79"/>
      <c r="C86" s="79"/>
      <c r="D86" s="84"/>
      <c r="E86" s="3">
        <v>1</v>
      </c>
      <c r="F86" s="59" t="s">
        <v>168</v>
      </c>
      <c r="G86" s="3">
        <v>2011</v>
      </c>
      <c r="H86" s="190">
        <v>230</v>
      </c>
    </row>
    <row r="87" spans="1:8" s="83" customFormat="1" ht="12.75">
      <c r="A87" s="3">
        <v>1</v>
      </c>
      <c r="B87" s="59" t="s">
        <v>160</v>
      </c>
      <c r="C87" s="3">
        <v>2014</v>
      </c>
      <c r="D87" s="128">
        <v>858</v>
      </c>
      <c r="E87" s="3">
        <v>2</v>
      </c>
      <c r="F87" s="59" t="s">
        <v>166</v>
      </c>
      <c r="G87" s="3">
        <v>2014</v>
      </c>
      <c r="H87" s="190">
        <v>1020</v>
      </c>
    </row>
    <row r="88" spans="1:8" s="83" customFormat="1" ht="12.75">
      <c r="A88" s="3">
        <v>2</v>
      </c>
      <c r="B88" s="59" t="s">
        <v>161</v>
      </c>
      <c r="C88" s="3">
        <v>2013</v>
      </c>
      <c r="D88" s="128">
        <v>1700</v>
      </c>
      <c r="E88" s="3">
        <v>3</v>
      </c>
      <c r="F88" s="59" t="s">
        <v>167</v>
      </c>
      <c r="G88" s="3">
        <v>2009</v>
      </c>
      <c r="H88" s="190">
        <v>350</v>
      </c>
    </row>
    <row r="89" spans="1:8" s="83" customFormat="1" ht="12.75">
      <c r="A89" s="3">
        <v>3</v>
      </c>
      <c r="B89" s="59" t="s">
        <v>162</v>
      </c>
      <c r="C89" s="3">
        <v>2013</v>
      </c>
      <c r="D89" s="128">
        <v>300</v>
      </c>
      <c r="E89" s="3">
        <v>4</v>
      </c>
      <c r="F89" s="59" t="s">
        <v>231</v>
      </c>
      <c r="G89" s="3">
        <v>2015</v>
      </c>
      <c r="H89" s="190">
        <v>2270</v>
      </c>
    </row>
    <row r="90" spans="1:8" s="83" customFormat="1" ht="12.75">
      <c r="A90" s="3">
        <v>4</v>
      </c>
      <c r="B90" s="59" t="s">
        <v>163</v>
      </c>
      <c r="C90" s="3">
        <v>2013</v>
      </c>
      <c r="D90" s="128">
        <v>730</v>
      </c>
      <c r="E90" s="3">
        <v>5</v>
      </c>
      <c r="F90" s="59" t="s">
        <v>232</v>
      </c>
      <c r="G90" s="3">
        <v>2015</v>
      </c>
      <c r="H90" s="190">
        <v>1350</v>
      </c>
    </row>
    <row r="91" spans="1:8" s="83" customFormat="1" ht="12.75">
      <c r="A91" s="3">
        <v>5</v>
      </c>
      <c r="B91" s="59" t="s">
        <v>164</v>
      </c>
      <c r="C91" s="3">
        <v>2013</v>
      </c>
      <c r="D91" s="128">
        <v>1050</v>
      </c>
      <c r="E91" s="3">
        <v>6</v>
      </c>
      <c r="F91" s="59" t="s">
        <v>233</v>
      </c>
      <c r="G91" s="3">
        <v>2016</v>
      </c>
      <c r="H91" s="190">
        <v>3000</v>
      </c>
    </row>
    <row r="92" spans="1:8" s="83" customFormat="1" ht="12.75">
      <c r="A92" s="3">
        <v>6</v>
      </c>
      <c r="B92" s="59" t="s">
        <v>165</v>
      </c>
      <c r="C92" s="3">
        <v>2015</v>
      </c>
      <c r="D92" s="128">
        <v>3000</v>
      </c>
      <c r="E92" s="3">
        <v>7</v>
      </c>
      <c r="F92" s="59" t="s">
        <v>234</v>
      </c>
      <c r="G92" s="3">
        <v>2016</v>
      </c>
      <c r="H92" s="190">
        <v>3000</v>
      </c>
    </row>
    <row r="93" spans="1:8" s="83" customFormat="1" ht="12.75">
      <c r="A93" s="3">
        <v>7</v>
      </c>
      <c r="B93" s="59" t="s">
        <v>235</v>
      </c>
      <c r="C93" s="3">
        <v>2015</v>
      </c>
      <c r="D93" s="128">
        <v>2000</v>
      </c>
      <c r="E93" s="3">
        <v>8</v>
      </c>
      <c r="F93" s="59" t="s">
        <v>236</v>
      </c>
      <c r="G93" s="3">
        <v>2016</v>
      </c>
      <c r="H93" s="190">
        <v>600</v>
      </c>
    </row>
    <row r="94" spans="1:8" s="83" customFormat="1" ht="12.75">
      <c r="A94" s="3">
        <v>8</v>
      </c>
      <c r="B94" s="113" t="s">
        <v>237</v>
      </c>
      <c r="C94" s="114">
        <v>2015</v>
      </c>
      <c r="D94" s="128">
        <v>500</v>
      </c>
      <c r="E94" s="315" t="s">
        <v>22</v>
      </c>
      <c r="F94" s="316"/>
      <c r="G94" s="317"/>
      <c r="H94" s="39">
        <f>SUM(H86:H93)</f>
        <v>11820</v>
      </c>
    </row>
    <row r="95" spans="1:8" s="83" customFormat="1" ht="25.5" customHeight="1">
      <c r="A95" s="3">
        <v>9</v>
      </c>
      <c r="B95" s="59" t="s">
        <v>238</v>
      </c>
      <c r="C95" s="3">
        <v>2015</v>
      </c>
      <c r="D95" s="128">
        <v>3179.91</v>
      </c>
      <c r="E95" s="117"/>
      <c r="F95" s="118"/>
      <c r="G95" s="117"/>
      <c r="H95" s="119"/>
    </row>
    <row r="96" spans="1:8" s="83" customFormat="1" ht="12.75">
      <c r="A96" s="3">
        <v>10</v>
      </c>
      <c r="B96" s="59" t="s">
        <v>239</v>
      </c>
      <c r="C96" s="3">
        <v>2015</v>
      </c>
      <c r="D96" s="128">
        <v>2089.91</v>
      </c>
      <c r="E96" s="85"/>
      <c r="F96" s="86"/>
      <c r="G96" s="85"/>
      <c r="H96" s="87"/>
    </row>
    <row r="97" spans="1:8" s="83" customFormat="1" ht="12.75">
      <c r="A97" s="3">
        <v>11</v>
      </c>
      <c r="B97" s="59" t="s">
        <v>240</v>
      </c>
      <c r="C97" s="3">
        <v>2015</v>
      </c>
      <c r="D97" s="128">
        <v>2543.66</v>
      </c>
      <c r="E97" s="85"/>
      <c r="F97" s="86"/>
      <c r="G97" s="85"/>
      <c r="H97" s="87"/>
    </row>
    <row r="98" spans="1:8" s="83" customFormat="1" ht="12.75">
      <c r="A98" s="3">
        <v>12</v>
      </c>
      <c r="B98" s="59" t="s">
        <v>241</v>
      </c>
      <c r="C98" s="3">
        <v>2015</v>
      </c>
      <c r="D98" s="128">
        <v>187.43</v>
      </c>
      <c r="E98" s="85"/>
      <c r="F98" s="86"/>
      <c r="G98" s="85"/>
      <c r="H98" s="87"/>
    </row>
    <row r="99" spans="1:8" s="83" customFormat="1" ht="12.75">
      <c r="A99" s="3">
        <v>13</v>
      </c>
      <c r="B99" s="59" t="s">
        <v>242</v>
      </c>
      <c r="C99" s="3">
        <v>2015</v>
      </c>
      <c r="D99" s="128">
        <v>356.16</v>
      </c>
      <c r="E99" s="85"/>
      <c r="F99" s="86"/>
      <c r="G99" s="85"/>
      <c r="H99" s="87"/>
    </row>
    <row r="100" spans="1:8" s="83" customFormat="1" ht="12.75">
      <c r="A100" s="3">
        <v>14</v>
      </c>
      <c r="B100" s="59" t="s">
        <v>243</v>
      </c>
      <c r="C100" s="3">
        <v>2016</v>
      </c>
      <c r="D100" s="128">
        <v>726.93</v>
      </c>
      <c r="E100" s="85"/>
      <c r="F100" s="86"/>
      <c r="G100" s="85"/>
      <c r="H100" s="87"/>
    </row>
    <row r="101" spans="1:8" s="83" customFormat="1" ht="25.5">
      <c r="A101" s="3">
        <v>15</v>
      </c>
      <c r="B101" s="59" t="s">
        <v>244</v>
      </c>
      <c r="C101" s="3">
        <v>2016</v>
      </c>
      <c r="D101" s="128">
        <v>3800</v>
      </c>
      <c r="E101" s="85"/>
      <c r="F101" s="86"/>
      <c r="G101" s="85"/>
      <c r="H101" s="87"/>
    </row>
    <row r="102" spans="1:8" s="83" customFormat="1" ht="12.75">
      <c r="A102" s="3">
        <v>16</v>
      </c>
      <c r="B102" s="59" t="s">
        <v>245</v>
      </c>
      <c r="C102" s="3">
        <v>2016</v>
      </c>
      <c r="D102" s="128">
        <v>3000</v>
      </c>
      <c r="E102" s="85"/>
      <c r="F102" s="86"/>
      <c r="G102" s="85"/>
      <c r="H102" s="87"/>
    </row>
    <row r="103" spans="1:8" s="83" customFormat="1" ht="12.75">
      <c r="A103" s="3">
        <v>17</v>
      </c>
      <c r="B103" s="59" t="s">
        <v>246</v>
      </c>
      <c r="C103" s="3">
        <v>2016</v>
      </c>
      <c r="D103" s="128">
        <v>3099.6</v>
      </c>
      <c r="E103" s="85"/>
      <c r="F103" s="86"/>
      <c r="G103" s="85"/>
      <c r="H103" s="87"/>
    </row>
    <row r="104" spans="1:8" s="75" customFormat="1" ht="12.75" customHeight="1">
      <c r="A104" s="315" t="s">
        <v>22</v>
      </c>
      <c r="B104" s="316"/>
      <c r="C104" s="317"/>
      <c r="D104" s="39">
        <f>SUM(D86:D103)</f>
        <v>29121.6</v>
      </c>
      <c r="E104" s="85"/>
      <c r="F104" s="86"/>
      <c r="G104" s="85"/>
      <c r="H104" s="87"/>
    </row>
    <row r="105" spans="1:8" s="76" customFormat="1" ht="12.75">
      <c r="A105" s="67"/>
      <c r="B105" s="77"/>
      <c r="C105" s="67"/>
      <c r="D105" s="78"/>
      <c r="E105" s="67"/>
      <c r="F105" s="77"/>
      <c r="G105" s="67"/>
      <c r="H105" s="78"/>
    </row>
    <row r="106" spans="1:8" s="76" customFormat="1" ht="12.75">
      <c r="A106" s="67"/>
      <c r="B106" s="77"/>
      <c r="C106" s="67"/>
      <c r="D106" s="78"/>
      <c r="E106" s="67"/>
      <c r="F106" s="77"/>
      <c r="G106" s="67"/>
      <c r="H106" s="78"/>
    </row>
    <row r="107" spans="1:8" s="14" customFormat="1" ht="18" customHeight="1">
      <c r="A107" s="318" t="s">
        <v>127</v>
      </c>
      <c r="B107" s="319"/>
      <c r="C107" s="319"/>
      <c r="D107" s="319"/>
      <c r="E107" s="319"/>
      <c r="F107" s="319"/>
      <c r="G107" s="319"/>
      <c r="H107" s="319"/>
    </row>
    <row r="108" spans="1:8" s="14" customFormat="1" ht="12.75" customHeight="1">
      <c r="A108" s="301" t="s">
        <v>24</v>
      </c>
      <c r="B108" s="301"/>
      <c r="C108" s="301"/>
      <c r="D108" s="301"/>
      <c r="E108" s="301" t="s">
        <v>25</v>
      </c>
      <c r="F108" s="301"/>
      <c r="G108" s="301"/>
      <c r="H108" s="301"/>
    </row>
    <row r="109" spans="1:8" s="14" customFormat="1" ht="12.75">
      <c r="A109" s="3">
        <v>1</v>
      </c>
      <c r="B109" s="59" t="s">
        <v>29</v>
      </c>
      <c r="C109" s="3">
        <v>2010</v>
      </c>
      <c r="D109" s="128">
        <v>2543.57</v>
      </c>
      <c r="E109" s="43">
        <v>1</v>
      </c>
      <c r="F109" s="121" t="s">
        <v>35</v>
      </c>
      <c r="G109" s="18">
        <v>2013</v>
      </c>
      <c r="H109" s="122">
        <v>2175</v>
      </c>
    </row>
    <row r="110" spans="1:8" s="14" customFormat="1" ht="12.75">
      <c r="A110" s="3">
        <v>2</v>
      </c>
      <c r="B110" s="59" t="s">
        <v>135</v>
      </c>
      <c r="C110" s="3">
        <v>2010</v>
      </c>
      <c r="D110" s="128">
        <v>5050</v>
      </c>
      <c r="E110" s="43">
        <v>2</v>
      </c>
      <c r="F110" s="121" t="s">
        <v>145</v>
      </c>
      <c r="G110" s="18">
        <v>2013</v>
      </c>
      <c r="H110" s="122">
        <v>2680</v>
      </c>
    </row>
    <row r="111" spans="1:8" s="14" customFormat="1" ht="12.75">
      <c r="A111" s="3">
        <v>3</v>
      </c>
      <c r="B111" s="59" t="s">
        <v>136</v>
      </c>
      <c r="C111" s="3">
        <v>2011</v>
      </c>
      <c r="D111" s="128">
        <v>1745</v>
      </c>
      <c r="E111" s="43">
        <v>3</v>
      </c>
      <c r="F111" s="115" t="s">
        <v>146</v>
      </c>
      <c r="G111" s="18">
        <v>2013</v>
      </c>
      <c r="H111" s="123">
        <v>1630</v>
      </c>
    </row>
    <row r="112" spans="1:8" s="14" customFormat="1" ht="12.75">
      <c r="A112" s="3">
        <v>4</v>
      </c>
      <c r="B112" s="59" t="s">
        <v>29</v>
      </c>
      <c r="C112" s="3">
        <v>2013</v>
      </c>
      <c r="D112" s="128">
        <v>1875</v>
      </c>
      <c r="E112" s="43">
        <v>4</v>
      </c>
      <c r="F112" s="108" t="s">
        <v>147</v>
      </c>
      <c r="G112" s="18">
        <v>2014</v>
      </c>
      <c r="H112" s="123">
        <v>2400.28</v>
      </c>
    </row>
    <row r="113" spans="1:8" s="14" customFormat="1" ht="12.75">
      <c r="A113" s="3">
        <v>5</v>
      </c>
      <c r="B113" s="59" t="s">
        <v>137</v>
      </c>
      <c r="C113" s="3">
        <v>2013</v>
      </c>
      <c r="D113" s="128">
        <v>400</v>
      </c>
      <c r="E113" s="43">
        <v>5</v>
      </c>
      <c r="F113" s="108" t="s">
        <v>31</v>
      </c>
      <c r="G113" s="18">
        <v>2014</v>
      </c>
      <c r="H113" s="123">
        <v>2139.52</v>
      </c>
    </row>
    <row r="114" spans="1:8" s="14" customFormat="1" ht="12.75">
      <c r="A114" s="3">
        <v>6</v>
      </c>
      <c r="B114" s="59" t="s">
        <v>137</v>
      </c>
      <c r="C114" s="3">
        <v>2013</v>
      </c>
      <c r="D114" s="128">
        <v>400</v>
      </c>
      <c r="E114" s="43">
        <v>6</v>
      </c>
      <c r="F114" s="108" t="s">
        <v>148</v>
      </c>
      <c r="G114" s="18">
        <v>2014</v>
      </c>
      <c r="H114" s="123">
        <v>1829</v>
      </c>
    </row>
    <row r="115" spans="1:8" s="14" customFormat="1" ht="12.75">
      <c r="A115" s="3">
        <v>7</v>
      </c>
      <c r="B115" s="59" t="s">
        <v>29</v>
      </c>
      <c r="C115" s="3">
        <v>2013</v>
      </c>
      <c r="D115" s="128">
        <v>1575</v>
      </c>
      <c r="E115" s="43">
        <v>7</v>
      </c>
      <c r="F115" s="108" t="s">
        <v>149</v>
      </c>
      <c r="G115" s="18">
        <v>2014</v>
      </c>
      <c r="H115" s="123">
        <v>410</v>
      </c>
    </row>
    <row r="116" spans="1:8" s="14" customFormat="1" ht="12.75">
      <c r="A116" s="3">
        <v>8</v>
      </c>
      <c r="B116" s="59" t="s">
        <v>138</v>
      </c>
      <c r="C116" s="3">
        <v>2013</v>
      </c>
      <c r="D116" s="128">
        <v>1399</v>
      </c>
      <c r="E116" s="43">
        <v>8</v>
      </c>
      <c r="F116" s="108" t="s">
        <v>150</v>
      </c>
      <c r="G116" s="18">
        <v>2014</v>
      </c>
      <c r="H116" s="123">
        <v>940</v>
      </c>
    </row>
    <row r="117" spans="1:8" s="14" customFormat="1" ht="12.75">
      <c r="A117" s="3">
        <v>9</v>
      </c>
      <c r="B117" s="59" t="s">
        <v>138</v>
      </c>
      <c r="C117" s="3">
        <v>2013</v>
      </c>
      <c r="D117" s="128">
        <v>1399</v>
      </c>
      <c r="E117" s="43">
        <v>9</v>
      </c>
      <c r="F117" s="124" t="s">
        <v>205</v>
      </c>
      <c r="G117" s="125">
        <v>2015</v>
      </c>
      <c r="H117" s="126">
        <v>1879</v>
      </c>
    </row>
    <row r="118" spans="1:8" s="14" customFormat="1" ht="12.75">
      <c r="A118" s="3">
        <v>10</v>
      </c>
      <c r="B118" s="59" t="s">
        <v>34</v>
      </c>
      <c r="C118" s="3">
        <v>2013</v>
      </c>
      <c r="D118" s="128">
        <v>9671</v>
      </c>
      <c r="E118" s="43">
        <v>10</v>
      </c>
      <c r="F118" s="124" t="s">
        <v>206</v>
      </c>
      <c r="G118" s="125">
        <v>2015</v>
      </c>
      <c r="H118" s="126">
        <v>499</v>
      </c>
    </row>
    <row r="119" spans="1:8" s="14" customFormat="1" ht="12.75">
      <c r="A119" s="3">
        <v>11</v>
      </c>
      <c r="B119" s="59" t="s">
        <v>139</v>
      </c>
      <c r="C119" s="3">
        <v>2013</v>
      </c>
      <c r="D119" s="128">
        <v>2922</v>
      </c>
      <c r="E119" s="43">
        <v>11</v>
      </c>
      <c r="F119" s="124" t="s">
        <v>207</v>
      </c>
      <c r="G119" s="125">
        <v>2015</v>
      </c>
      <c r="H119" s="126">
        <v>3270</v>
      </c>
    </row>
    <row r="120" spans="1:8" s="14" customFormat="1" ht="12.75" customHeight="1">
      <c r="A120" s="3">
        <v>12</v>
      </c>
      <c r="B120" s="59" t="s">
        <v>36</v>
      </c>
      <c r="C120" s="3">
        <v>2013</v>
      </c>
      <c r="D120" s="128">
        <v>1700</v>
      </c>
      <c r="E120" s="43">
        <v>12</v>
      </c>
      <c r="F120" s="124" t="s">
        <v>208</v>
      </c>
      <c r="G120" s="125">
        <v>2015</v>
      </c>
      <c r="H120" s="126">
        <v>2160</v>
      </c>
    </row>
    <row r="121" spans="1:8" s="14" customFormat="1" ht="12.75">
      <c r="A121" s="3">
        <v>13</v>
      </c>
      <c r="B121" s="108" t="s">
        <v>140</v>
      </c>
      <c r="C121" s="3">
        <v>2014</v>
      </c>
      <c r="D121" s="128">
        <v>500.41</v>
      </c>
      <c r="E121" s="43">
        <v>13</v>
      </c>
      <c r="F121" s="124" t="s">
        <v>206</v>
      </c>
      <c r="G121" s="125">
        <v>2015</v>
      </c>
      <c r="H121" s="126">
        <v>499</v>
      </c>
    </row>
    <row r="122" spans="1:8" s="14" customFormat="1" ht="12.75">
      <c r="A122" s="3">
        <v>14</v>
      </c>
      <c r="B122" s="108" t="s">
        <v>141</v>
      </c>
      <c r="C122" s="3">
        <v>2014</v>
      </c>
      <c r="D122" s="128">
        <v>1897</v>
      </c>
      <c r="E122" s="43">
        <v>14</v>
      </c>
      <c r="F122" s="124" t="s">
        <v>209</v>
      </c>
      <c r="G122" s="125">
        <v>2015</v>
      </c>
      <c r="H122" s="126">
        <v>356.16</v>
      </c>
    </row>
    <row r="123" spans="1:8" s="14" customFormat="1" ht="12.75">
      <c r="A123" s="3">
        <v>15</v>
      </c>
      <c r="B123" s="108" t="s">
        <v>142</v>
      </c>
      <c r="C123" s="3">
        <v>2014</v>
      </c>
      <c r="D123" s="128">
        <v>2698</v>
      </c>
      <c r="E123" s="43">
        <v>15</v>
      </c>
      <c r="F123" s="124" t="s">
        <v>210</v>
      </c>
      <c r="G123" s="125">
        <v>2015</v>
      </c>
      <c r="H123" s="126">
        <v>235</v>
      </c>
    </row>
    <row r="124" spans="1:8" s="14" customFormat="1" ht="12.75">
      <c r="A124" s="3">
        <v>16</v>
      </c>
      <c r="B124" s="108" t="s">
        <v>143</v>
      </c>
      <c r="C124" s="3">
        <v>2014</v>
      </c>
      <c r="D124" s="128">
        <v>223</v>
      </c>
      <c r="E124" s="43">
        <v>16</v>
      </c>
      <c r="F124" s="124" t="s">
        <v>247</v>
      </c>
      <c r="G124" s="125">
        <v>2016</v>
      </c>
      <c r="H124" s="126">
        <v>199</v>
      </c>
    </row>
    <row r="125" spans="1:8" s="14" customFormat="1" ht="12.75">
      <c r="A125" s="3">
        <v>17</v>
      </c>
      <c r="B125" s="61" t="s">
        <v>144</v>
      </c>
      <c r="C125" s="17">
        <v>2014</v>
      </c>
      <c r="D125" s="129">
        <v>1659</v>
      </c>
      <c r="E125" s="43">
        <v>17</v>
      </c>
      <c r="F125" s="124" t="s">
        <v>247</v>
      </c>
      <c r="G125" s="125">
        <v>2016</v>
      </c>
      <c r="H125" s="126">
        <v>199</v>
      </c>
    </row>
    <row r="126" spans="1:8" s="14" customFormat="1" ht="12.75">
      <c r="A126" s="3">
        <v>18</v>
      </c>
      <c r="B126" s="130" t="s">
        <v>198</v>
      </c>
      <c r="C126" s="17">
        <v>2015</v>
      </c>
      <c r="D126" s="129">
        <v>1599</v>
      </c>
      <c r="E126" s="43">
        <v>18</v>
      </c>
      <c r="F126" s="124" t="s">
        <v>248</v>
      </c>
      <c r="G126" s="125">
        <v>2016</v>
      </c>
      <c r="H126" s="126">
        <v>1769</v>
      </c>
    </row>
    <row r="127" spans="1:8" s="14" customFormat="1" ht="12.75">
      <c r="A127" s="3">
        <v>19</v>
      </c>
      <c r="B127" s="130" t="s">
        <v>198</v>
      </c>
      <c r="C127" s="17">
        <v>2015</v>
      </c>
      <c r="D127" s="129">
        <v>1599</v>
      </c>
      <c r="E127" s="43">
        <v>19</v>
      </c>
      <c r="F127" s="124" t="s">
        <v>249</v>
      </c>
      <c r="G127" s="125">
        <v>2016</v>
      </c>
      <c r="H127" s="126">
        <v>380</v>
      </c>
    </row>
    <row r="128" spans="1:8" s="14" customFormat="1" ht="12.75">
      <c r="A128" s="3">
        <v>20</v>
      </c>
      <c r="B128" s="130" t="s">
        <v>199</v>
      </c>
      <c r="C128" s="17">
        <v>2015</v>
      </c>
      <c r="D128" s="129">
        <v>2700</v>
      </c>
      <c r="E128" s="43">
        <v>20</v>
      </c>
      <c r="F128" s="124" t="s">
        <v>250</v>
      </c>
      <c r="G128" s="125">
        <v>2016</v>
      </c>
      <c r="H128" s="126">
        <v>1699</v>
      </c>
    </row>
    <row r="129" spans="1:8" s="14" customFormat="1" ht="25.5" customHeight="1">
      <c r="A129" s="3">
        <v>21</v>
      </c>
      <c r="B129" s="130" t="s">
        <v>200</v>
      </c>
      <c r="C129" s="17">
        <v>2015</v>
      </c>
      <c r="D129" s="129">
        <v>2600</v>
      </c>
      <c r="E129" s="330" t="s">
        <v>22</v>
      </c>
      <c r="F129" s="331"/>
      <c r="G129" s="332"/>
      <c r="H129" s="39">
        <f>SUM(H109:H128)</f>
        <v>27347.960000000003</v>
      </c>
    </row>
    <row r="130" spans="1:8" s="14" customFormat="1" ht="12.75">
      <c r="A130" s="3">
        <v>22</v>
      </c>
      <c r="B130" s="130" t="s">
        <v>201</v>
      </c>
      <c r="C130" s="17">
        <v>2015</v>
      </c>
      <c r="D130" s="129">
        <v>2089.91</v>
      </c>
      <c r="E130" s="15"/>
      <c r="F130" s="13"/>
      <c r="G130" s="15"/>
      <c r="H130" s="49"/>
    </row>
    <row r="131" spans="1:8" s="14" customFormat="1" ht="12.75">
      <c r="A131" s="3">
        <v>23</v>
      </c>
      <c r="B131" s="130" t="s">
        <v>202</v>
      </c>
      <c r="C131" s="17">
        <v>2015</v>
      </c>
      <c r="D131" s="129">
        <v>2100</v>
      </c>
      <c r="E131" s="15"/>
      <c r="F131" s="13"/>
      <c r="G131" s="15"/>
      <c r="H131" s="49"/>
    </row>
    <row r="132" spans="1:8" s="14" customFormat="1" ht="12.75">
      <c r="A132" s="3">
        <v>24</v>
      </c>
      <c r="B132" s="130" t="s">
        <v>203</v>
      </c>
      <c r="C132" s="17">
        <v>2015</v>
      </c>
      <c r="D132" s="129">
        <v>187.43</v>
      </c>
      <c r="E132" s="15"/>
      <c r="F132" s="13"/>
      <c r="G132" s="15"/>
      <c r="H132" s="49"/>
    </row>
    <row r="133" spans="1:8" s="14" customFormat="1" ht="12.75">
      <c r="A133" s="3">
        <v>25</v>
      </c>
      <c r="B133" s="130" t="s">
        <v>204</v>
      </c>
      <c r="C133" s="17">
        <v>2015</v>
      </c>
      <c r="D133" s="129">
        <v>3179.91</v>
      </c>
      <c r="E133" s="15"/>
      <c r="F133" s="13"/>
      <c r="G133" s="15"/>
      <c r="H133" s="49"/>
    </row>
    <row r="134" spans="1:8" s="14" customFormat="1" ht="12.75">
      <c r="A134" s="3">
        <v>26</v>
      </c>
      <c r="B134" s="130" t="s">
        <v>251</v>
      </c>
      <c r="C134" s="17">
        <v>2015</v>
      </c>
      <c r="D134" s="129">
        <v>1649</v>
      </c>
      <c r="E134" s="15"/>
      <c r="F134" s="13"/>
      <c r="G134" s="15"/>
      <c r="H134" s="49"/>
    </row>
    <row r="135" spans="1:8" s="14" customFormat="1" ht="12.75">
      <c r="A135" s="3">
        <v>27</v>
      </c>
      <c r="B135" s="130" t="s">
        <v>251</v>
      </c>
      <c r="C135" s="17">
        <v>2015</v>
      </c>
      <c r="D135" s="129">
        <v>1649</v>
      </c>
      <c r="E135" s="15"/>
      <c r="F135" s="13"/>
      <c r="G135" s="15"/>
      <c r="H135" s="49"/>
    </row>
    <row r="136" spans="1:8" s="14" customFormat="1" ht="12.75">
      <c r="A136" s="3">
        <v>28</v>
      </c>
      <c r="B136" s="130" t="s">
        <v>252</v>
      </c>
      <c r="C136" s="17">
        <v>2016</v>
      </c>
      <c r="D136" s="129">
        <v>3300</v>
      </c>
      <c r="E136" s="15"/>
      <c r="F136" s="13"/>
      <c r="G136" s="15"/>
      <c r="H136" s="49"/>
    </row>
    <row r="137" spans="1:8" s="14" customFormat="1" ht="12.75">
      <c r="A137" s="3">
        <v>29</v>
      </c>
      <c r="B137" s="130" t="s">
        <v>253</v>
      </c>
      <c r="C137" s="17">
        <v>2016</v>
      </c>
      <c r="D137" s="129">
        <v>2650</v>
      </c>
      <c r="E137" s="15"/>
      <c r="F137" s="13"/>
      <c r="G137" s="15"/>
      <c r="H137" s="49"/>
    </row>
    <row r="138" spans="1:8" s="14" customFormat="1" ht="12.75">
      <c r="A138" s="3">
        <v>30</v>
      </c>
      <c r="B138" s="130" t="s">
        <v>254</v>
      </c>
      <c r="C138" s="17">
        <v>2016</v>
      </c>
      <c r="D138" s="129">
        <v>375</v>
      </c>
      <c r="E138" s="15"/>
      <c r="F138" s="13"/>
      <c r="G138" s="15"/>
      <c r="H138" s="49"/>
    </row>
    <row r="139" spans="1:8" s="14" customFormat="1" ht="12.75">
      <c r="A139" s="3">
        <v>31</v>
      </c>
      <c r="B139" s="130" t="s">
        <v>254</v>
      </c>
      <c r="C139" s="17">
        <v>2016</v>
      </c>
      <c r="D139" s="129">
        <v>399</v>
      </c>
      <c r="E139" s="15"/>
      <c r="F139" s="13"/>
      <c r="G139" s="15"/>
      <c r="H139" s="49"/>
    </row>
    <row r="140" spans="1:8" s="14" customFormat="1" ht="12.75">
      <c r="A140" s="3">
        <v>32</v>
      </c>
      <c r="B140" s="130" t="s">
        <v>255</v>
      </c>
      <c r="C140" s="17">
        <v>2016</v>
      </c>
      <c r="D140" s="129">
        <v>379</v>
      </c>
      <c r="E140" s="15"/>
      <c r="F140" s="13"/>
      <c r="G140" s="15"/>
      <c r="H140" s="49"/>
    </row>
    <row r="141" spans="1:8" s="14" customFormat="1" ht="12.75">
      <c r="A141" s="3">
        <v>33</v>
      </c>
      <c r="B141" s="130" t="s">
        <v>255</v>
      </c>
      <c r="C141" s="17">
        <v>2016</v>
      </c>
      <c r="D141" s="129">
        <v>379</v>
      </c>
      <c r="E141" s="15"/>
      <c r="F141" s="13"/>
      <c r="G141" s="15"/>
      <c r="H141" s="49"/>
    </row>
    <row r="142" spans="1:8" s="14" customFormat="1" ht="12.75">
      <c r="A142" s="3">
        <v>34</v>
      </c>
      <c r="B142" s="130" t="s">
        <v>255</v>
      </c>
      <c r="C142" s="17">
        <v>2016</v>
      </c>
      <c r="D142" s="129">
        <v>379</v>
      </c>
      <c r="E142" s="15"/>
      <c r="F142" s="13"/>
      <c r="G142" s="15"/>
      <c r="H142" s="49"/>
    </row>
    <row r="143" spans="1:8" s="14" customFormat="1" ht="12.75">
      <c r="A143" s="3">
        <v>35</v>
      </c>
      <c r="B143" s="127" t="s">
        <v>301</v>
      </c>
      <c r="C143" s="155">
        <v>2017</v>
      </c>
      <c r="D143" s="146">
        <v>2500</v>
      </c>
      <c r="E143" s="15"/>
      <c r="F143" s="13"/>
      <c r="G143" s="15"/>
      <c r="H143" s="49"/>
    </row>
    <row r="144" spans="1:8" s="14" customFormat="1" ht="12.75">
      <c r="A144" s="3">
        <v>36</v>
      </c>
      <c r="B144" s="127" t="s">
        <v>302</v>
      </c>
      <c r="C144" s="155">
        <v>2017</v>
      </c>
      <c r="D144" s="146">
        <v>1389.9</v>
      </c>
      <c r="E144" s="15"/>
      <c r="F144" s="13"/>
      <c r="G144" s="15"/>
      <c r="H144" s="49"/>
    </row>
    <row r="145" spans="1:8" s="14" customFormat="1" ht="12.75" customHeight="1">
      <c r="A145" s="315" t="s">
        <v>22</v>
      </c>
      <c r="B145" s="316"/>
      <c r="C145" s="317"/>
      <c r="D145" s="39">
        <f>SUM(D109:D144)</f>
        <v>68761.12999999999</v>
      </c>
      <c r="E145" s="15"/>
      <c r="F145" s="13"/>
      <c r="G145" s="15"/>
      <c r="H145" s="49"/>
    </row>
    <row r="146" spans="1:8" s="14" customFormat="1" ht="12.75">
      <c r="A146" s="15"/>
      <c r="B146" s="13"/>
      <c r="C146" s="15"/>
      <c r="D146" s="132"/>
      <c r="E146" s="15"/>
      <c r="F146" s="13"/>
      <c r="G146" s="15"/>
      <c r="H146" s="49"/>
    </row>
    <row r="147" spans="1:8" s="76" customFormat="1" ht="12.75">
      <c r="A147" s="67"/>
      <c r="B147" s="77"/>
      <c r="C147" s="67"/>
      <c r="D147" s="78"/>
      <c r="E147" s="67"/>
      <c r="F147" s="77"/>
      <c r="G147" s="67"/>
      <c r="H147" s="78"/>
    </row>
    <row r="148" spans="1:8" s="14" customFormat="1" ht="18" customHeight="1">
      <c r="A148" s="318" t="s">
        <v>112</v>
      </c>
      <c r="B148" s="319"/>
      <c r="C148" s="319"/>
      <c r="D148" s="319"/>
      <c r="E148" s="319"/>
      <c r="F148" s="319"/>
      <c r="G148" s="319"/>
      <c r="H148" s="319"/>
    </row>
    <row r="149" spans="1:8" s="14" customFormat="1" ht="12.75" customHeight="1">
      <c r="A149" s="301" t="s">
        <v>24</v>
      </c>
      <c r="B149" s="301"/>
      <c r="C149" s="301"/>
      <c r="D149" s="301"/>
      <c r="E149" s="328" t="s">
        <v>25</v>
      </c>
      <c r="F149" s="329"/>
      <c r="G149" s="329"/>
      <c r="H149" s="329"/>
    </row>
    <row r="150" spans="1:8" s="76" customFormat="1" ht="31.5" customHeight="1">
      <c r="A150" s="3">
        <v>1</v>
      </c>
      <c r="B150" s="38" t="s">
        <v>115</v>
      </c>
      <c r="C150" s="3">
        <v>2012</v>
      </c>
      <c r="D150" s="128">
        <v>1884</v>
      </c>
      <c r="E150" s="337">
        <v>1</v>
      </c>
      <c r="F150" s="337" t="s">
        <v>118</v>
      </c>
      <c r="G150" s="337">
        <v>2014</v>
      </c>
      <c r="H150" s="335">
        <v>2670</v>
      </c>
    </row>
    <row r="151" spans="1:8" s="76" customFormat="1" ht="21.75" customHeight="1">
      <c r="A151" s="3">
        <v>2</v>
      </c>
      <c r="B151" s="38" t="s">
        <v>116</v>
      </c>
      <c r="C151" s="3">
        <v>2012</v>
      </c>
      <c r="D151" s="128">
        <v>3473.22</v>
      </c>
      <c r="E151" s="338"/>
      <c r="F151" s="338"/>
      <c r="G151" s="338"/>
      <c r="H151" s="336"/>
    </row>
    <row r="152" spans="1:8" s="76" customFormat="1" ht="12.75">
      <c r="A152" s="3">
        <v>3</v>
      </c>
      <c r="B152" s="38" t="s">
        <v>117</v>
      </c>
      <c r="C152" s="3">
        <v>2013</v>
      </c>
      <c r="D152" s="128">
        <v>399</v>
      </c>
      <c r="E152" s="315" t="s">
        <v>22</v>
      </c>
      <c r="F152" s="316"/>
      <c r="G152" s="317"/>
      <c r="H152" s="39">
        <f>SUM(H150:H151)</f>
        <v>2670</v>
      </c>
    </row>
    <row r="153" spans="1:8" s="76" customFormat="1" ht="12.75">
      <c r="A153" s="3">
        <v>4</v>
      </c>
      <c r="B153" s="38" t="s">
        <v>117</v>
      </c>
      <c r="C153" s="3">
        <v>2014</v>
      </c>
      <c r="D153" s="128">
        <v>338.25</v>
      </c>
      <c r="E153" s="67"/>
      <c r="F153" s="77"/>
      <c r="G153" s="67"/>
      <c r="H153" s="78"/>
    </row>
    <row r="154" spans="1:8" s="76" customFormat="1" ht="12.75">
      <c r="A154" s="3">
        <v>5</v>
      </c>
      <c r="B154" s="121" t="s">
        <v>259</v>
      </c>
      <c r="C154" s="18">
        <v>2013</v>
      </c>
      <c r="D154" s="183">
        <v>1500</v>
      </c>
      <c r="E154" s="67"/>
      <c r="F154" s="77"/>
      <c r="G154" s="67"/>
      <c r="H154" s="78"/>
    </row>
    <row r="155" spans="1:8" s="76" customFormat="1" ht="12.75">
      <c r="A155" s="3">
        <v>6</v>
      </c>
      <c r="B155" s="121" t="s">
        <v>211</v>
      </c>
      <c r="C155" s="18">
        <v>2016</v>
      </c>
      <c r="D155" s="183">
        <v>2700</v>
      </c>
      <c r="E155" s="67"/>
      <c r="F155" s="77"/>
      <c r="G155" s="67"/>
      <c r="H155" s="78"/>
    </row>
    <row r="156" spans="1:8" s="76" customFormat="1" ht="12.75">
      <c r="A156" s="3">
        <v>7</v>
      </c>
      <c r="B156" s="121" t="s">
        <v>260</v>
      </c>
      <c r="C156" s="18">
        <v>2016</v>
      </c>
      <c r="D156" s="183">
        <v>749</v>
      </c>
      <c r="E156" s="67"/>
      <c r="F156" s="77"/>
      <c r="G156" s="67"/>
      <c r="H156" s="78"/>
    </row>
    <row r="157" spans="1:8" s="76" customFormat="1" ht="12.75">
      <c r="A157" s="3">
        <v>8</v>
      </c>
      <c r="B157" s="121" t="s">
        <v>261</v>
      </c>
      <c r="C157" s="18">
        <v>2017</v>
      </c>
      <c r="D157" s="183">
        <v>1200</v>
      </c>
      <c r="E157" s="67"/>
      <c r="F157" s="77"/>
      <c r="G157" s="67"/>
      <c r="H157" s="78"/>
    </row>
    <row r="158" spans="1:8" s="76" customFormat="1" ht="12.75">
      <c r="A158" s="315" t="s">
        <v>22</v>
      </c>
      <c r="B158" s="316"/>
      <c r="C158" s="317"/>
      <c r="D158" s="39">
        <f>SUM(D150:D157)</f>
        <v>12243.47</v>
      </c>
      <c r="E158" s="67"/>
      <c r="F158" s="77"/>
      <c r="G158" s="67"/>
      <c r="H158" s="78"/>
    </row>
    <row r="159" spans="1:8" s="14" customFormat="1" ht="12.75" customHeight="1">
      <c r="A159" s="15"/>
      <c r="B159" s="13"/>
      <c r="C159" s="15"/>
      <c r="D159" s="49"/>
      <c r="E159" s="15"/>
      <c r="F159" s="13"/>
      <c r="G159" s="15"/>
      <c r="H159" s="49"/>
    </row>
    <row r="160" spans="1:8" s="14" customFormat="1" ht="12.75">
      <c r="A160" s="15"/>
      <c r="B160" s="13"/>
      <c r="C160" s="15"/>
      <c r="D160" s="49"/>
      <c r="E160" s="15"/>
      <c r="F160" s="13"/>
      <c r="G160" s="15"/>
      <c r="H160" s="49"/>
    </row>
    <row r="161" spans="1:8" s="14" customFormat="1" ht="12.75">
      <c r="A161" s="312" t="s">
        <v>281</v>
      </c>
      <c r="B161" s="313"/>
      <c r="C161" s="313"/>
      <c r="D161" s="314"/>
      <c r="E161" s="15"/>
      <c r="F161" s="13"/>
      <c r="G161" s="15"/>
      <c r="H161" s="49"/>
    </row>
    <row r="162" spans="1:8" s="14" customFormat="1" ht="15" customHeight="1">
      <c r="A162" s="311" t="s">
        <v>24</v>
      </c>
      <c r="B162" s="311"/>
      <c r="C162" s="311"/>
      <c r="D162" s="311"/>
      <c r="E162" s="15"/>
      <c r="F162" s="13"/>
      <c r="G162" s="15"/>
      <c r="H162" s="49"/>
    </row>
    <row r="163" spans="1:8" ht="12.75">
      <c r="A163" s="172" t="s">
        <v>264</v>
      </c>
      <c r="B163" s="124" t="s">
        <v>265</v>
      </c>
      <c r="C163" s="125">
        <v>2017</v>
      </c>
      <c r="D163" s="173">
        <v>289</v>
      </c>
      <c r="E163" s="15"/>
      <c r="F163" s="13"/>
      <c r="G163" s="15"/>
      <c r="H163" s="49"/>
    </row>
    <row r="164" spans="1:4" ht="12.75">
      <c r="A164" s="125" t="s">
        <v>266</v>
      </c>
      <c r="B164" s="124" t="s">
        <v>267</v>
      </c>
      <c r="C164" s="125">
        <v>2017</v>
      </c>
      <c r="D164" s="173">
        <v>818</v>
      </c>
    </row>
    <row r="165" spans="1:4" ht="12.75">
      <c r="A165" s="172">
        <v>3</v>
      </c>
      <c r="B165" s="124" t="s">
        <v>268</v>
      </c>
      <c r="C165" s="125">
        <v>2017</v>
      </c>
      <c r="D165" s="173">
        <v>509</v>
      </c>
    </row>
    <row r="166" spans="1:4" ht="12.75">
      <c r="A166" s="125" t="s">
        <v>269</v>
      </c>
      <c r="B166" s="124" t="s">
        <v>270</v>
      </c>
      <c r="C166" s="125">
        <v>2017</v>
      </c>
      <c r="D166" s="173">
        <v>258</v>
      </c>
    </row>
    <row r="167" spans="1:4" ht="12.75">
      <c r="A167" s="172" t="s">
        <v>271</v>
      </c>
      <c r="B167" s="124" t="s">
        <v>272</v>
      </c>
      <c r="C167" s="125">
        <v>2017</v>
      </c>
      <c r="D167" s="173">
        <v>335</v>
      </c>
    </row>
    <row r="168" spans="1:4" ht="12.75">
      <c r="A168" s="125" t="s">
        <v>273</v>
      </c>
      <c r="B168" s="124" t="s">
        <v>274</v>
      </c>
      <c r="C168" s="125">
        <v>2017</v>
      </c>
      <c r="D168" s="173">
        <v>244</v>
      </c>
    </row>
    <row r="169" spans="1:4" ht="12.75">
      <c r="A169" s="125" t="s">
        <v>275</v>
      </c>
      <c r="B169" s="124" t="s">
        <v>276</v>
      </c>
      <c r="C169" s="125">
        <v>2017</v>
      </c>
      <c r="D169" s="173">
        <v>420</v>
      </c>
    </row>
    <row r="170" spans="1:4" ht="12.75">
      <c r="A170" s="125" t="s">
        <v>277</v>
      </c>
      <c r="B170" s="124" t="s">
        <v>278</v>
      </c>
      <c r="C170" s="125">
        <v>2017</v>
      </c>
      <c r="D170" s="173">
        <v>1402.96</v>
      </c>
    </row>
    <row r="171" spans="1:4" ht="12.75">
      <c r="A171" s="125" t="s">
        <v>279</v>
      </c>
      <c r="B171" s="124" t="s">
        <v>280</v>
      </c>
      <c r="C171" s="125">
        <v>2017</v>
      </c>
      <c r="D171" s="174">
        <v>669</v>
      </c>
    </row>
    <row r="172" spans="1:4" ht="12.75">
      <c r="A172" s="136"/>
      <c r="B172" s="144"/>
      <c r="C172" s="136"/>
      <c r="D172" s="145">
        <f>SUM(D163:D171)</f>
        <v>4944.96</v>
      </c>
    </row>
    <row r="174" spans="1:8" ht="12.75">
      <c r="A174" s="302" t="s">
        <v>197</v>
      </c>
      <c r="B174" s="303"/>
      <c r="C174" s="303"/>
      <c r="D174" s="303"/>
      <c r="E174" s="303"/>
      <c r="F174" s="303"/>
      <c r="G174" s="303"/>
      <c r="H174" s="304"/>
    </row>
    <row r="175" spans="1:8" ht="25.5">
      <c r="A175" s="196" t="s">
        <v>21</v>
      </c>
      <c r="B175" s="197" t="s">
        <v>10</v>
      </c>
      <c r="C175" s="197" t="s">
        <v>11</v>
      </c>
      <c r="D175" s="198" t="s">
        <v>12</v>
      </c>
      <c r="E175" s="184" t="s">
        <v>21</v>
      </c>
      <c r="F175" s="185" t="s">
        <v>319</v>
      </c>
      <c r="G175" s="153" t="s">
        <v>11</v>
      </c>
      <c r="H175" s="186" t="s">
        <v>12</v>
      </c>
    </row>
    <row r="176" spans="1:8" ht="12.75">
      <c r="A176" s="320" t="s">
        <v>24</v>
      </c>
      <c r="B176" s="320"/>
      <c r="C176" s="320"/>
      <c r="D176" s="320"/>
      <c r="E176" s="308" t="s">
        <v>25</v>
      </c>
      <c r="F176" s="309"/>
      <c r="G176" s="309"/>
      <c r="H176" s="310"/>
    </row>
    <row r="177" spans="1:16" ht="25.5">
      <c r="A177" s="187">
        <v>1</v>
      </c>
      <c r="B177" s="121" t="s">
        <v>291</v>
      </c>
      <c r="C177" s="99">
        <v>2017</v>
      </c>
      <c r="D177" s="194">
        <v>1999</v>
      </c>
      <c r="E177" s="3">
        <v>1</v>
      </c>
      <c r="F177" s="121" t="s">
        <v>293</v>
      </c>
      <c r="G177" s="99">
        <v>2010</v>
      </c>
      <c r="H177" s="179">
        <v>1682.38</v>
      </c>
      <c r="N177" s="161"/>
      <c r="O177" s="89"/>
      <c r="P177" s="162"/>
    </row>
    <row r="178" spans="1:16" ht="15">
      <c r="A178" s="188">
        <v>2</v>
      </c>
      <c r="B178" s="176" t="s">
        <v>292</v>
      </c>
      <c r="C178" s="103">
        <v>2010</v>
      </c>
      <c r="D178" s="195">
        <v>709</v>
      </c>
      <c r="E178" s="3">
        <v>2</v>
      </c>
      <c r="F178" s="121" t="s">
        <v>294</v>
      </c>
      <c r="G178" s="99">
        <v>2012</v>
      </c>
      <c r="H178" s="179">
        <v>639</v>
      </c>
      <c r="N178" s="161"/>
      <c r="O178" s="89"/>
      <c r="P178" s="162"/>
    </row>
    <row r="179" spans="1:16" ht="15">
      <c r="A179" s="305" t="s">
        <v>22</v>
      </c>
      <c r="B179" s="306"/>
      <c r="C179" s="307"/>
      <c r="D179" s="169">
        <f>SUM(D177:D178)</f>
        <v>2708</v>
      </c>
      <c r="E179" s="17">
        <v>3</v>
      </c>
      <c r="F179" s="189" t="s">
        <v>295</v>
      </c>
      <c r="G179" s="18">
        <v>2013</v>
      </c>
      <c r="H179" s="175">
        <v>335</v>
      </c>
      <c r="N179" s="170"/>
      <c r="O179" s="89"/>
      <c r="P179" s="162"/>
    </row>
    <row r="180" spans="5:16" ht="15">
      <c r="E180" s="3">
        <v>4</v>
      </c>
      <c r="F180" s="121" t="s">
        <v>296</v>
      </c>
      <c r="G180" s="18">
        <v>2014</v>
      </c>
      <c r="H180" s="175">
        <v>549</v>
      </c>
      <c r="N180" s="161"/>
      <c r="O180" s="89"/>
      <c r="P180" s="162"/>
    </row>
    <row r="181" spans="5:16" ht="15">
      <c r="E181" s="3">
        <v>5</v>
      </c>
      <c r="F181" s="121" t="s">
        <v>297</v>
      </c>
      <c r="G181" s="18">
        <v>2014</v>
      </c>
      <c r="H181" s="175">
        <v>1149</v>
      </c>
      <c r="N181" s="161"/>
      <c r="O181" s="89"/>
      <c r="P181" s="162"/>
    </row>
    <row r="182" spans="5:16" ht="25.5">
      <c r="E182" s="17">
        <v>6</v>
      </c>
      <c r="F182" s="121" t="s">
        <v>298</v>
      </c>
      <c r="G182" s="18">
        <v>2015</v>
      </c>
      <c r="H182" s="175">
        <v>2496</v>
      </c>
      <c r="N182" s="161"/>
      <c r="O182" s="89"/>
      <c r="P182" s="162"/>
    </row>
    <row r="183" spans="5:16" ht="15">
      <c r="E183" s="3">
        <v>7</v>
      </c>
      <c r="F183" s="121" t="s">
        <v>299</v>
      </c>
      <c r="G183" s="18">
        <v>2016</v>
      </c>
      <c r="H183" s="175">
        <v>2500</v>
      </c>
      <c r="N183" s="161"/>
      <c r="O183" s="89"/>
      <c r="P183" s="162"/>
    </row>
    <row r="184" spans="5:16" ht="15">
      <c r="E184" s="3">
        <v>8</v>
      </c>
      <c r="F184" s="121" t="s">
        <v>300</v>
      </c>
      <c r="G184" s="18">
        <v>2017</v>
      </c>
      <c r="H184" s="175">
        <v>1019.19</v>
      </c>
      <c r="N184" s="161"/>
      <c r="O184" s="89"/>
      <c r="P184" s="162"/>
    </row>
    <row r="185" spans="5:8" ht="12.75">
      <c r="E185" s="305" t="s">
        <v>22</v>
      </c>
      <c r="F185" s="306"/>
      <c r="G185" s="307"/>
      <c r="H185" s="145">
        <f>SUM(H177:H184)</f>
        <v>10369.570000000002</v>
      </c>
    </row>
  </sheetData>
  <sheetProtection/>
  <mergeCells count="44">
    <mergeCell ref="E94:G94"/>
    <mergeCell ref="A108:D108"/>
    <mergeCell ref="E108:H108"/>
    <mergeCell ref="E152:G152"/>
    <mergeCell ref="A158:C158"/>
    <mergeCell ref="E129:G129"/>
    <mergeCell ref="E150:E151"/>
    <mergeCell ref="F150:F151"/>
    <mergeCell ref="E75:G75"/>
    <mergeCell ref="A81:C81"/>
    <mergeCell ref="H150:H151"/>
    <mergeCell ref="A148:H148"/>
    <mergeCell ref="E149:H149"/>
    <mergeCell ref="A84:H84"/>
    <mergeCell ref="A149:D149"/>
    <mergeCell ref="A145:C145"/>
    <mergeCell ref="G150:G151"/>
    <mergeCell ref="A85:D85"/>
    <mergeCell ref="E33:H33"/>
    <mergeCell ref="E36:G36"/>
    <mergeCell ref="A38:C38"/>
    <mergeCell ref="A41:H41"/>
    <mergeCell ref="A42:D42"/>
    <mergeCell ref="E42:H42"/>
    <mergeCell ref="E62:G62"/>
    <mergeCell ref="F3:G3"/>
    <mergeCell ref="F4:G4"/>
    <mergeCell ref="A10:H10"/>
    <mergeCell ref="A11:D11"/>
    <mergeCell ref="E11:H11"/>
    <mergeCell ref="A29:C29"/>
    <mergeCell ref="E16:G16"/>
    <mergeCell ref="A32:H32"/>
    <mergeCell ref="A33:D33"/>
    <mergeCell ref="E85:H85"/>
    <mergeCell ref="A174:H174"/>
    <mergeCell ref="A179:C179"/>
    <mergeCell ref="E176:H176"/>
    <mergeCell ref="E185:G185"/>
    <mergeCell ref="A162:D162"/>
    <mergeCell ref="A161:D161"/>
    <mergeCell ref="A104:C104"/>
    <mergeCell ref="A107:H107"/>
    <mergeCell ref="A176:D1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90" zoomScaleNormal="90" zoomScaleSheetLayoutView="85" zoomScalePageLayoutView="0" workbookViewId="0" topLeftCell="A1">
      <selection activeCell="I12" sqref="I12"/>
    </sheetView>
  </sheetViews>
  <sheetFormatPr defaultColWidth="9.140625" defaultRowHeight="12.75"/>
  <cols>
    <col min="1" max="1" width="4.8515625" style="7" customWidth="1"/>
    <col min="2" max="2" width="42.140625" style="32" customWidth="1"/>
    <col min="3" max="5" width="23.7109375" style="31" customWidth="1"/>
    <col min="6" max="6" width="23.28125" style="31" customWidth="1"/>
    <col min="7" max="7" width="23.57421875" style="31" customWidth="1"/>
    <col min="8" max="11" width="13.8515625" style="32" bestFit="1" customWidth="1"/>
    <col min="12" max="16384" width="9.140625" style="32" customWidth="1"/>
  </cols>
  <sheetData>
    <row r="1" spans="1:2" ht="15.75">
      <c r="A1" s="30" t="s">
        <v>182</v>
      </c>
      <c r="B1" s="30"/>
    </row>
    <row r="2" spans="2:6" ht="12.75" customHeight="1">
      <c r="B2" s="339"/>
      <c r="C2" s="339"/>
      <c r="D2" s="339"/>
      <c r="E2" s="339"/>
      <c r="F2" s="339"/>
    </row>
    <row r="3" spans="1:7" ht="30.75" customHeight="1">
      <c r="A3" s="92" t="s">
        <v>9</v>
      </c>
      <c r="B3" s="92" t="s">
        <v>7</v>
      </c>
      <c r="C3" s="19" t="s">
        <v>54</v>
      </c>
      <c r="D3" s="19" t="s">
        <v>196</v>
      </c>
      <c r="E3" s="19" t="s">
        <v>55</v>
      </c>
      <c r="F3" s="19" t="s">
        <v>19</v>
      </c>
      <c r="G3" s="19" t="s">
        <v>8</v>
      </c>
    </row>
    <row r="4" spans="1:7" ht="49.5" customHeight="1">
      <c r="A4" s="9">
        <v>1</v>
      </c>
      <c r="B4" s="8" t="s">
        <v>53</v>
      </c>
      <c r="C4" s="21">
        <v>272385.08</v>
      </c>
      <c r="D4" s="21">
        <v>16953.49</v>
      </c>
      <c r="E4" s="21">
        <v>341921.2</v>
      </c>
      <c r="F4" s="20">
        <v>0</v>
      </c>
      <c r="G4" s="21">
        <f aca="true" t="shared" si="0" ref="G4:G12">SUM(C4:F4)</f>
        <v>631259.77</v>
      </c>
    </row>
    <row r="5" spans="1:8" s="24" customFormat="1" ht="49.5" customHeight="1">
      <c r="A5" s="9">
        <v>2</v>
      </c>
      <c r="B5" s="8" t="s">
        <v>122</v>
      </c>
      <c r="C5" s="20">
        <v>3879.99</v>
      </c>
      <c r="D5" s="20">
        <v>0</v>
      </c>
      <c r="E5" s="20">
        <v>55297.9</v>
      </c>
      <c r="F5" s="20">
        <v>0</v>
      </c>
      <c r="G5" s="21">
        <f t="shared" si="0"/>
        <v>59177.89</v>
      </c>
      <c r="H5" s="29"/>
    </row>
    <row r="6" spans="1:10" s="24" customFormat="1" ht="49.5" customHeight="1">
      <c r="A6" s="9">
        <v>3</v>
      </c>
      <c r="B6" s="8" t="s">
        <v>171</v>
      </c>
      <c r="C6" s="20">
        <v>32228.7</v>
      </c>
      <c r="D6" s="20">
        <v>0</v>
      </c>
      <c r="E6" s="20">
        <v>0</v>
      </c>
      <c r="F6" s="20">
        <v>50013.15</v>
      </c>
      <c r="G6" s="21">
        <f t="shared" si="0"/>
        <v>82241.85</v>
      </c>
      <c r="J6" s="29"/>
    </row>
    <row r="7" spans="1:7" ht="49.5" customHeight="1">
      <c r="A7" s="9">
        <v>4</v>
      </c>
      <c r="B7" s="8" t="s">
        <v>152</v>
      </c>
      <c r="C7" s="20">
        <v>0</v>
      </c>
      <c r="D7" s="20">
        <v>0</v>
      </c>
      <c r="E7" s="20">
        <v>173806.62</v>
      </c>
      <c r="F7" s="21">
        <v>19080.68</v>
      </c>
      <c r="G7" s="21">
        <f t="shared" si="0"/>
        <v>192887.3</v>
      </c>
    </row>
    <row r="8" spans="1:7" s="24" customFormat="1" ht="49.5" customHeight="1">
      <c r="A8" s="9">
        <v>5</v>
      </c>
      <c r="B8" s="8" t="s">
        <v>127</v>
      </c>
      <c r="C8" s="120">
        <v>33622.27</v>
      </c>
      <c r="D8" s="120">
        <v>0</v>
      </c>
      <c r="E8" s="120">
        <v>310897.05</v>
      </c>
      <c r="F8" s="120">
        <v>28499.01</v>
      </c>
      <c r="G8" s="21">
        <f t="shared" si="0"/>
        <v>373018.33</v>
      </c>
    </row>
    <row r="9" spans="1:7" s="24" customFormat="1" ht="49.5" customHeight="1">
      <c r="A9" s="9">
        <v>6</v>
      </c>
      <c r="B9" s="8" t="s">
        <v>123</v>
      </c>
      <c r="C9" s="21">
        <v>46238.9</v>
      </c>
      <c r="D9" s="21">
        <v>0</v>
      </c>
      <c r="E9" s="21">
        <v>0</v>
      </c>
      <c r="F9" s="20">
        <v>0</v>
      </c>
      <c r="G9" s="21">
        <f t="shared" si="0"/>
        <v>46238.9</v>
      </c>
    </row>
    <row r="10" spans="1:7" s="24" customFormat="1" ht="49.5" customHeight="1">
      <c r="A10" s="9">
        <v>7</v>
      </c>
      <c r="B10" s="8" t="s">
        <v>89</v>
      </c>
      <c r="C10" s="106">
        <v>1640</v>
      </c>
      <c r="D10" s="106">
        <v>0</v>
      </c>
      <c r="E10" s="106">
        <v>0</v>
      </c>
      <c r="F10" s="20">
        <v>105968.16</v>
      </c>
      <c r="G10" s="21">
        <f t="shared" si="0"/>
        <v>107608.16</v>
      </c>
    </row>
    <row r="11" spans="1:9" s="24" customFormat="1" ht="49.5" customHeight="1">
      <c r="A11" s="9">
        <v>8</v>
      </c>
      <c r="B11" s="8" t="s">
        <v>112</v>
      </c>
      <c r="C11" s="21">
        <v>0</v>
      </c>
      <c r="D11" s="21">
        <v>0</v>
      </c>
      <c r="E11" s="21">
        <v>0</v>
      </c>
      <c r="F11" s="20">
        <v>0</v>
      </c>
      <c r="G11" s="21">
        <f t="shared" si="0"/>
        <v>0</v>
      </c>
      <c r="H11" s="29"/>
      <c r="I11" s="29"/>
    </row>
    <row r="12" spans="1:9" s="24" customFormat="1" ht="49.5" customHeight="1">
      <c r="A12" s="9">
        <v>9</v>
      </c>
      <c r="B12" s="8" t="s">
        <v>262</v>
      </c>
      <c r="C12" s="21">
        <v>0</v>
      </c>
      <c r="D12" s="21">
        <v>0</v>
      </c>
      <c r="E12" s="21">
        <v>32948.31</v>
      </c>
      <c r="F12" s="20">
        <v>0</v>
      </c>
      <c r="G12" s="21">
        <f t="shared" si="0"/>
        <v>32948.31</v>
      </c>
      <c r="H12" s="29"/>
      <c r="I12" s="29"/>
    </row>
    <row r="13" spans="1:7" ht="30.75" customHeight="1">
      <c r="A13" s="340" t="s">
        <v>20</v>
      </c>
      <c r="B13" s="340"/>
      <c r="C13" s="140">
        <f>SUM(C4:C12)</f>
        <v>389994.94000000006</v>
      </c>
      <c r="D13" s="140">
        <f>SUM(D4:D12)</f>
        <v>16953.49</v>
      </c>
      <c r="E13" s="140">
        <f>SUM(E4:E12)</f>
        <v>914871.0800000001</v>
      </c>
      <c r="F13" s="140">
        <f>SUM(F4:F12)</f>
        <v>203561</v>
      </c>
      <c r="G13" s="141">
        <f>SUM(G4:G12)</f>
        <v>1525380.51</v>
      </c>
    </row>
    <row r="14" spans="2:7" ht="15.75">
      <c r="B14" s="24"/>
      <c r="C14" s="29"/>
      <c r="D14" s="29"/>
      <c r="E14" s="29"/>
      <c r="F14" s="29"/>
      <c r="G14" s="29"/>
    </row>
  </sheetData>
  <sheetProtection/>
  <mergeCells count="2">
    <mergeCell ref="B2:F2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zoomScale="80" zoomScaleSheetLayoutView="80" zoomScalePageLayoutView="0" workbookViewId="0" topLeftCell="A4">
      <selection activeCell="C6" sqref="C6"/>
    </sheetView>
  </sheetViews>
  <sheetFormatPr defaultColWidth="9.140625" defaultRowHeight="12.75"/>
  <cols>
    <col min="1" max="1" width="4.57421875" style="14" customWidth="1"/>
    <col min="2" max="2" width="20.00390625" style="14" customWidth="1"/>
    <col min="3" max="3" width="17.421875" style="13" customWidth="1"/>
    <col min="4" max="4" width="15.57421875" style="13" customWidth="1"/>
    <col min="5" max="5" width="12.421875" style="213" customWidth="1"/>
    <col min="6" max="6" width="22.00390625" style="14" customWidth="1"/>
    <col min="7" max="7" width="32.7109375" style="14" customWidth="1"/>
    <col min="8" max="8" width="13.140625" style="14" customWidth="1"/>
    <col min="9" max="9" width="11.57421875" style="15" customWidth="1"/>
    <col min="10" max="10" width="10.8515625" style="15" customWidth="1"/>
    <col min="11" max="11" width="10.421875" style="14" customWidth="1"/>
    <col min="12" max="12" width="10.57421875" style="14" customWidth="1"/>
    <col min="13" max="13" width="12.7109375" style="14" customWidth="1"/>
    <col min="14" max="14" width="17.00390625" style="14" customWidth="1"/>
    <col min="15" max="15" width="18.421875" style="14" customWidth="1"/>
    <col min="16" max="16" width="15.7109375" style="14" customWidth="1"/>
    <col min="17" max="17" width="17.00390625" style="14" customWidth="1"/>
    <col min="18" max="20" width="9.140625" style="14" customWidth="1"/>
    <col min="21" max="21" width="10.140625" style="14" bestFit="1" customWidth="1"/>
    <col min="22" max="16384" width="9.140625" style="14" customWidth="1"/>
  </cols>
  <sheetData>
    <row r="1" spans="1:9" ht="15.75">
      <c r="A1" s="225"/>
      <c r="B1" s="225"/>
      <c r="I1" s="223"/>
    </row>
    <row r="2" spans="1:21" ht="12.75">
      <c r="A2" s="224"/>
      <c r="B2" s="224"/>
      <c r="I2" s="223"/>
      <c r="U2" s="222"/>
    </row>
    <row r="3" spans="1:21" ht="21" customHeight="1">
      <c r="A3" s="344" t="s">
        <v>429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U3" s="222"/>
    </row>
    <row r="4" spans="1:17" ht="60" customHeight="1">
      <c r="A4" s="341" t="s">
        <v>9</v>
      </c>
      <c r="B4" s="342" t="s">
        <v>428</v>
      </c>
      <c r="C4" s="341" t="s">
        <v>427</v>
      </c>
      <c r="D4" s="341" t="s">
        <v>426</v>
      </c>
      <c r="E4" s="341" t="s">
        <v>425</v>
      </c>
      <c r="F4" s="341" t="s">
        <v>424</v>
      </c>
      <c r="G4" s="341" t="s">
        <v>423</v>
      </c>
      <c r="H4" s="341" t="s">
        <v>422</v>
      </c>
      <c r="I4" s="341" t="s">
        <v>11</v>
      </c>
      <c r="J4" s="341" t="s">
        <v>421</v>
      </c>
      <c r="K4" s="341" t="s">
        <v>420</v>
      </c>
      <c r="L4" s="341" t="s">
        <v>419</v>
      </c>
      <c r="M4" s="341" t="s">
        <v>418</v>
      </c>
      <c r="N4" s="342" t="s">
        <v>430</v>
      </c>
      <c r="O4" s="221" t="s">
        <v>417</v>
      </c>
      <c r="P4" s="221" t="s">
        <v>416</v>
      </c>
      <c r="Q4" s="221" t="s">
        <v>415</v>
      </c>
    </row>
    <row r="5" spans="1:17" ht="48" customHeight="1">
      <c r="A5" s="341"/>
      <c r="B5" s="343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3"/>
      <c r="O5" s="221" t="s">
        <v>414</v>
      </c>
      <c r="P5" s="221" t="s">
        <v>414</v>
      </c>
      <c r="Q5" s="221" t="s">
        <v>414</v>
      </c>
    </row>
    <row r="6" spans="1:17" s="220" customFormat="1" ht="27" customHeight="1">
      <c r="A6" s="3">
        <v>1</v>
      </c>
      <c r="B6" s="3" t="s">
        <v>344</v>
      </c>
      <c r="C6" s="3" t="s">
        <v>619</v>
      </c>
      <c r="D6" s="3" t="s">
        <v>413</v>
      </c>
      <c r="E6" s="3" t="s">
        <v>412</v>
      </c>
      <c r="F6" s="3" t="s">
        <v>411</v>
      </c>
      <c r="G6" s="3" t="s">
        <v>410</v>
      </c>
      <c r="H6" s="3">
        <v>1598</v>
      </c>
      <c r="I6" s="3">
        <v>2006</v>
      </c>
      <c r="J6" s="219">
        <v>39282</v>
      </c>
      <c r="K6" s="3">
        <v>5</v>
      </c>
      <c r="L6" s="3" t="s">
        <v>23</v>
      </c>
      <c r="M6" s="218" t="s">
        <v>23</v>
      </c>
      <c r="N6" s="217">
        <v>12300</v>
      </c>
      <c r="O6" s="216">
        <v>43466</v>
      </c>
      <c r="P6" s="216">
        <v>43466</v>
      </c>
      <c r="Q6" s="216">
        <v>43466</v>
      </c>
    </row>
    <row r="7" spans="1:22" ht="27" customHeight="1">
      <c r="A7" s="3">
        <v>2</v>
      </c>
      <c r="B7" s="3" t="s">
        <v>344</v>
      </c>
      <c r="C7" s="3" t="s">
        <v>409</v>
      </c>
      <c r="D7" s="3" t="s">
        <v>408</v>
      </c>
      <c r="E7" s="3" t="s">
        <v>407</v>
      </c>
      <c r="F7" s="3" t="s">
        <v>406</v>
      </c>
      <c r="G7" s="3" t="s">
        <v>356</v>
      </c>
      <c r="H7" s="3">
        <v>6174</v>
      </c>
      <c r="I7" s="3">
        <v>1999</v>
      </c>
      <c r="J7" s="219">
        <v>41148</v>
      </c>
      <c r="K7" s="3">
        <v>58</v>
      </c>
      <c r="L7" s="3" t="s">
        <v>23</v>
      </c>
      <c r="M7" s="218" t="s">
        <v>23</v>
      </c>
      <c r="N7" s="218" t="s">
        <v>23</v>
      </c>
      <c r="O7" s="216">
        <v>43466</v>
      </c>
      <c r="P7" s="216" t="s">
        <v>23</v>
      </c>
      <c r="Q7" s="216">
        <v>43466</v>
      </c>
      <c r="R7" s="220"/>
      <c r="S7" s="220"/>
      <c r="T7" s="220"/>
      <c r="U7" s="220"/>
      <c r="V7" s="220"/>
    </row>
    <row r="8" spans="1:22" ht="27" customHeight="1">
      <c r="A8" s="3">
        <v>3</v>
      </c>
      <c r="B8" s="3" t="s">
        <v>405</v>
      </c>
      <c r="C8" s="3" t="s">
        <v>404</v>
      </c>
      <c r="D8" s="3" t="s">
        <v>403</v>
      </c>
      <c r="E8" s="3" t="s">
        <v>402</v>
      </c>
      <c r="F8" s="3" t="s">
        <v>401</v>
      </c>
      <c r="G8" s="3" t="s">
        <v>345</v>
      </c>
      <c r="H8" s="3">
        <v>5880</v>
      </c>
      <c r="I8" s="3">
        <v>2014</v>
      </c>
      <c r="J8" s="219">
        <v>41906</v>
      </c>
      <c r="K8" s="3">
        <v>6</v>
      </c>
      <c r="L8" s="3" t="s">
        <v>23</v>
      </c>
      <c r="M8" s="218">
        <v>15000</v>
      </c>
      <c r="N8" s="217">
        <v>575225</v>
      </c>
      <c r="O8" s="216">
        <v>43466</v>
      </c>
      <c r="P8" s="216">
        <v>43466</v>
      </c>
      <c r="Q8" s="216">
        <v>43466</v>
      </c>
      <c r="R8" s="220"/>
      <c r="S8" s="220"/>
      <c r="T8" s="220"/>
      <c r="U8" s="220"/>
      <c r="V8" s="220"/>
    </row>
    <row r="9" spans="1:17" s="220" customFormat="1" ht="53.25" customHeight="1">
      <c r="A9" s="3">
        <v>4</v>
      </c>
      <c r="B9" s="3" t="s">
        <v>400</v>
      </c>
      <c r="C9" s="3" t="s">
        <v>399</v>
      </c>
      <c r="D9" s="3" t="s">
        <v>398</v>
      </c>
      <c r="E9" s="3" t="s">
        <v>397</v>
      </c>
      <c r="F9" s="3" t="s">
        <v>396</v>
      </c>
      <c r="G9" s="3" t="s">
        <v>366</v>
      </c>
      <c r="H9" s="3">
        <v>2417</v>
      </c>
      <c r="I9" s="3">
        <v>2000</v>
      </c>
      <c r="J9" s="219">
        <v>36829</v>
      </c>
      <c r="K9" s="3">
        <v>6</v>
      </c>
      <c r="L9" s="3" t="s">
        <v>23</v>
      </c>
      <c r="M9" s="218">
        <v>2500</v>
      </c>
      <c r="N9" s="217"/>
      <c r="O9" s="216">
        <v>43466</v>
      </c>
      <c r="P9" s="216" t="s">
        <v>23</v>
      </c>
      <c r="Q9" s="216">
        <v>43466</v>
      </c>
    </row>
    <row r="10" spans="1:17" s="220" customFormat="1" ht="27" customHeight="1">
      <c r="A10" s="3">
        <v>5</v>
      </c>
      <c r="B10" s="3" t="s">
        <v>395</v>
      </c>
      <c r="C10" s="3" t="s">
        <v>394</v>
      </c>
      <c r="D10" s="3" t="s">
        <v>393</v>
      </c>
      <c r="E10" s="3" t="s">
        <v>392</v>
      </c>
      <c r="F10" s="3" t="s">
        <v>391</v>
      </c>
      <c r="G10" s="3" t="s">
        <v>345</v>
      </c>
      <c r="H10" s="3">
        <v>2402</v>
      </c>
      <c r="I10" s="3">
        <v>2002</v>
      </c>
      <c r="J10" s="219">
        <v>37564</v>
      </c>
      <c r="K10" s="3">
        <v>6</v>
      </c>
      <c r="L10" s="3" t="s">
        <v>23</v>
      </c>
      <c r="M10" s="218">
        <v>3288</v>
      </c>
      <c r="N10" s="218" t="s">
        <v>23</v>
      </c>
      <c r="O10" s="216">
        <v>43466</v>
      </c>
      <c r="P10" s="216" t="s">
        <v>23</v>
      </c>
      <c r="Q10" s="216">
        <v>43466</v>
      </c>
    </row>
    <row r="11" spans="1:22" s="220" customFormat="1" ht="27" customHeight="1">
      <c r="A11" s="3">
        <v>6</v>
      </c>
      <c r="B11" s="3" t="s">
        <v>344</v>
      </c>
      <c r="C11" s="3" t="s">
        <v>390</v>
      </c>
      <c r="D11" s="3" t="s">
        <v>389</v>
      </c>
      <c r="E11" s="3" t="s">
        <v>388</v>
      </c>
      <c r="F11" s="3">
        <v>543438</v>
      </c>
      <c r="G11" s="3" t="s">
        <v>340</v>
      </c>
      <c r="H11" s="3">
        <v>3120</v>
      </c>
      <c r="I11" s="3">
        <v>1985</v>
      </c>
      <c r="J11" s="219">
        <v>31048</v>
      </c>
      <c r="K11" s="3">
        <v>1</v>
      </c>
      <c r="L11" s="3" t="s">
        <v>23</v>
      </c>
      <c r="M11" s="218" t="s">
        <v>23</v>
      </c>
      <c r="N11" s="218" t="s">
        <v>23</v>
      </c>
      <c r="O11" s="216">
        <v>43466</v>
      </c>
      <c r="P11" s="216" t="s">
        <v>23</v>
      </c>
      <c r="Q11" s="216">
        <v>43466</v>
      </c>
      <c r="R11" s="14"/>
      <c r="S11" s="14"/>
      <c r="T11" s="14"/>
      <c r="U11" s="14"/>
      <c r="V11" s="14"/>
    </row>
    <row r="12" spans="1:17" s="220" customFormat="1" ht="27" customHeight="1">
      <c r="A12" s="3">
        <v>7</v>
      </c>
      <c r="B12" s="3" t="s">
        <v>344</v>
      </c>
      <c r="C12" s="3" t="s">
        <v>387</v>
      </c>
      <c r="D12" s="3" t="s">
        <v>386</v>
      </c>
      <c r="E12" s="3" t="s">
        <v>385</v>
      </c>
      <c r="F12" s="3" t="s">
        <v>384</v>
      </c>
      <c r="G12" s="3" t="s">
        <v>383</v>
      </c>
      <c r="H12" s="3">
        <v>4750</v>
      </c>
      <c r="I12" s="3">
        <v>1988</v>
      </c>
      <c r="J12" s="219">
        <v>32375</v>
      </c>
      <c r="K12" s="3">
        <v>1</v>
      </c>
      <c r="L12" s="3" t="s">
        <v>23</v>
      </c>
      <c r="M12" s="218" t="s">
        <v>23</v>
      </c>
      <c r="N12" s="218" t="s">
        <v>23</v>
      </c>
      <c r="O12" s="216">
        <v>43466</v>
      </c>
      <c r="P12" s="216" t="s">
        <v>23</v>
      </c>
      <c r="Q12" s="216">
        <v>43466</v>
      </c>
    </row>
    <row r="13" spans="1:17" s="220" customFormat="1" ht="27" customHeight="1">
      <c r="A13" s="3">
        <v>8</v>
      </c>
      <c r="B13" s="3" t="s">
        <v>344</v>
      </c>
      <c r="C13" s="3" t="s">
        <v>380</v>
      </c>
      <c r="D13" s="3" t="s">
        <v>382</v>
      </c>
      <c r="E13" s="3" t="s">
        <v>381</v>
      </c>
      <c r="F13" s="3">
        <v>42266</v>
      </c>
      <c r="G13" s="3" t="s">
        <v>377</v>
      </c>
      <c r="H13" s="3" t="s">
        <v>23</v>
      </c>
      <c r="I13" s="3">
        <v>1987</v>
      </c>
      <c r="J13" s="219">
        <v>31778</v>
      </c>
      <c r="K13" s="3" t="s">
        <v>23</v>
      </c>
      <c r="L13" s="3">
        <v>4000</v>
      </c>
      <c r="M13" s="218" t="s">
        <v>23</v>
      </c>
      <c r="N13" s="218" t="s">
        <v>23</v>
      </c>
      <c r="O13" s="216">
        <v>43466</v>
      </c>
      <c r="P13" s="216" t="s">
        <v>23</v>
      </c>
      <c r="Q13" s="216" t="s">
        <v>23</v>
      </c>
    </row>
    <row r="14" spans="1:17" s="220" customFormat="1" ht="27" customHeight="1">
      <c r="A14" s="3">
        <v>9</v>
      </c>
      <c r="B14" s="3" t="s">
        <v>344</v>
      </c>
      <c r="C14" s="3" t="s">
        <v>380</v>
      </c>
      <c r="D14" s="3" t="s">
        <v>379</v>
      </c>
      <c r="E14" s="3" t="s">
        <v>378</v>
      </c>
      <c r="F14" s="3">
        <v>45199</v>
      </c>
      <c r="G14" s="3" t="s">
        <v>377</v>
      </c>
      <c r="H14" s="3" t="s">
        <v>23</v>
      </c>
      <c r="I14" s="3">
        <v>1989</v>
      </c>
      <c r="J14" s="219">
        <v>32509</v>
      </c>
      <c r="K14" s="3" t="s">
        <v>23</v>
      </c>
      <c r="L14" s="3">
        <v>6000</v>
      </c>
      <c r="M14" s="218" t="s">
        <v>23</v>
      </c>
      <c r="N14" s="218" t="s">
        <v>23</v>
      </c>
      <c r="O14" s="216">
        <v>43466</v>
      </c>
      <c r="P14" s="216" t="s">
        <v>23</v>
      </c>
      <c r="Q14" s="216" t="s">
        <v>23</v>
      </c>
    </row>
    <row r="15" spans="1:17" s="220" customFormat="1" ht="44.25" customHeight="1">
      <c r="A15" s="3">
        <v>10</v>
      </c>
      <c r="B15" s="3" t="s">
        <v>376</v>
      </c>
      <c r="C15" s="3" t="s">
        <v>375</v>
      </c>
      <c r="D15" s="3" t="s">
        <v>374</v>
      </c>
      <c r="E15" s="3" t="s">
        <v>373</v>
      </c>
      <c r="F15" s="3">
        <v>10268</v>
      </c>
      <c r="G15" s="3" t="s">
        <v>345</v>
      </c>
      <c r="H15" s="3">
        <v>6842</v>
      </c>
      <c r="I15" s="3">
        <v>1986</v>
      </c>
      <c r="J15" s="219">
        <v>31768</v>
      </c>
      <c r="K15" s="3">
        <v>6</v>
      </c>
      <c r="L15" s="3" t="s">
        <v>23</v>
      </c>
      <c r="M15" s="218">
        <v>10270</v>
      </c>
      <c r="N15" s="218" t="s">
        <v>23</v>
      </c>
      <c r="O15" s="216">
        <v>43466</v>
      </c>
      <c r="P15" s="216" t="s">
        <v>23</v>
      </c>
      <c r="Q15" s="216">
        <v>43466</v>
      </c>
    </row>
    <row r="16" spans="1:17" s="220" customFormat="1" ht="46.5" customHeight="1">
      <c r="A16" s="3">
        <v>11</v>
      </c>
      <c r="B16" s="3" t="s">
        <v>372</v>
      </c>
      <c r="C16" s="3" t="s">
        <v>371</v>
      </c>
      <c r="D16" s="3" t="s">
        <v>370</v>
      </c>
      <c r="E16" s="3" t="s">
        <v>369</v>
      </c>
      <c r="F16" s="3">
        <v>478617</v>
      </c>
      <c r="G16" s="3" t="s">
        <v>345</v>
      </c>
      <c r="H16" s="3">
        <v>1013966</v>
      </c>
      <c r="I16" s="3">
        <v>1987</v>
      </c>
      <c r="J16" s="219">
        <v>31778</v>
      </c>
      <c r="K16" s="3">
        <v>6</v>
      </c>
      <c r="L16" s="3" t="s">
        <v>23</v>
      </c>
      <c r="M16" s="218">
        <v>2400</v>
      </c>
      <c r="N16" s="218" t="s">
        <v>23</v>
      </c>
      <c r="O16" s="216">
        <v>43466</v>
      </c>
      <c r="P16" s="216" t="s">
        <v>23</v>
      </c>
      <c r="Q16" s="216">
        <v>43466</v>
      </c>
    </row>
    <row r="17" spans="1:17" s="220" customFormat="1" ht="42" customHeight="1">
      <c r="A17" s="3">
        <v>12</v>
      </c>
      <c r="B17" s="3" t="s">
        <v>368</v>
      </c>
      <c r="C17" s="3" t="s">
        <v>338</v>
      </c>
      <c r="D17" s="3">
        <v>660</v>
      </c>
      <c r="E17" s="3" t="s">
        <v>367</v>
      </c>
      <c r="F17" s="3">
        <v>21735</v>
      </c>
      <c r="G17" s="3" t="s">
        <v>366</v>
      </c>
      <c r="H17" s="3">
        <v>4680</v>
      </c>
      <c r="I17" s="3">
        <v>1968</v>
      </c>
      <c r="J17" s="219">
        <v>36144</v>
      </c>
      <c r="K17" s="3">
        <v>6</v>
      </c>
      <c r="L17" s="3" t="s">
        <v>23</v>
      </c>
      <c r="M17" s="218">
        <v>6540</v>
      </c>
      <c r="N17" s="218" t="s">
        <v>23</v>
      </c>
      <c r="O17" s="216">
        <v>43466</v>
      </c>
      <c r="P17" s="216" t="s">
        <v>23</v>
      </c>
      <c r="Q17" s="216">
        <v>43466</v>
      </c>
    </row>
    <row r="18" spans="1:17" s="220" customFormat="1" ht="27" customHeight="1">
      <c r="A18" s="3">
        <v>13</v>
      </c>
      <c r="B18" s="3" t="s">
        <v>344</v>
      </c>
      <c r="C18" s="3" t="s">
        <v>365</v>
      </c>
      <c r="D18" s="3" t="s">
        <v>364</v>
      </c>
      <c r="E18" s="3" t="s">
        <v>363</v>
      </c>
      <c r="F18" s="3" t="s">
        <v>362</v>
      </c>
      <c r="G18" s="3" t="s">
        <v>361</v>
      </c>
      <c r="H18" s="3" t="s">
        <v>23</v>
      </c>
      <c r="I18" s="3">
        <v>2005</v>
      </c>
      <c r="J18" s="219">
        <v>38484</v>
      </c>
      <c r="K18" s="3" t="s">
        <v>23</v>
      </c>
      <c r="L18" s="3">
        <v>580</v>
      </c>
      <c r="M18" s="218" t="s">
        <v>23</v>
      </c>
      <c r="N18" s="218" t="s">
        <v>23</v>
      </c>
      <c r="O18" s="216">
        <v>43466</v>
      </c>
      <c r="P18" s="216" t="s">
        <v>23</v>
      </c>
      <c r="Q18" s="216" t="s">
        <v>23</v>
      </c>
    </row>
    <row r="19" spans="1:22" s="220" customFormat="1" ht="27" customHeight="1">
      <c r="A19" s="3">
        <v>14</v>
      </c>
      <c r="B19" s="3" t="s">
        <v>344</v>
      </c>
      <c r="C19" s="3" t="s">
        <v>360</v>
      </c>
      <c r="D19" s="3" t="s">
        <v>359</v>
      </c>
      <c r="E19" s="3" t="s">
        <v>358</v>
      </c>
      <c r="F19" s="3" t="s">
        <v>357</v>
      </c>
      <c r="G19" s="3" t="s">
        <v>356</v>
      </c>
      <c r="H19" s="3">
        <v>6540</v>
      </c>
      <c r="I19" s="3">
        <v>2000</v>
      </c>
      <c r="J19" s="219">
        <v>36684</v>
      </c>
      <c r="K19" s="3">
        <v>41</v>
      </c>
      <c r="L19" s="3" t="s">
        <v>23</v>
      </c>
      <c r="M19" s="218" t="s">
        <v>23</v>
      </c>
      <c r="N19" s="218" t="s">
        <v>23</v>
      </c>
      <c r="O19" s="216">
        <v>43466</v>
      </c>
      <c r="P19" s="216" t="s">
        <v>23</v>
      </c>
      <c r="Q19" s="216">
        <v>43466</v>
      </c>
      <c r="R19" s="14"/>
      <c r="S19" s="14"/>
      <c r="T19" s="14"/>
      <c r="U19" s="14"/>
      <c r="V19" s="14"/>
    </row>
    <row r="20" spans="1:17" s="220" customFormat="1" ht="27" customHeight="1">
      <c r="A20" s="3">
        <v>15</v>
      </c>
      <c r="B20" s="3" t="s">
        <v>344</v>
      </c>
      <c r="C20" s="3" t="s">
        <v>355</v>
      </c>
      <c r="D20" s="3" t="s">
        <v>354</v>
      </c>
      <c r="E20" s="3" t="s">
        <v>23</v>
      </c>
      <c r="F20" s="3" t="s">
        <v>353</v>
      </c>
      <c r="G20" s="3" t="s">
        <v>350</v>
      </c>
      <c r="H20" s="3">
        <v>6540</v>
      </c>
      <c r="I20" s="3">
        <v>1986</v>
      </c>
      <c r="J20" s="219" t="s">
        <v>23</v>
      </c>
      <c r="K20" s="3">
        <v>1</v>
      </c>
      <c r="L20" s="3" t="s">
        <v>23</v>
      </c>
      <c r="M20" s="218" t="s">
        <v>23</v>
      </c>
      <c r="N20" s="218" t="s">
        <v>23</v>
      </c>
      <c r="O20" s="216">
        <v>43466</v>
      </c>
      <c r="P20" s="216" t="s">
        <v>23</v>
      </c>
      <c r="Q20" s="216">
        <v>43466</v>
      </c>
    </row>
    <row r="21" spans="1:17" s="220" customFormat="1" ht="27" customHeight="1">
      <c r="A21" s="3">
        <v>16</v>
      </c>
      <c r="B21" s="3" t="s">
        <v>344</v>
      </c>
      <c r="C21" s="3" t="s">
        <v>352</v>
      </c>
      <c r="D21" s="3" t="s">
        <v>351</v>
      </c>
      <c r="E21" s="3" t="s">
        <v>23</v>
      </c>
      <c r="F21" s="3">
        <v>19771180</v>
      </c>
      <c r="G21" s="3" t="s">
        <v>350</v>
      </c>
      <c r="H21" s="3" t="s">
        <v>23</v>
      </c>
      <c r="I21" s="3">
        <v>1994</v>
      </c>
      <c r="J21" s="219" t="s">
        <v>23</v>
      </c>
      <c r="K21" s="3">
        <v>1</v>
      </c>
      <c r="L21" s="3" t="s">
        <v>23</v>
      </c>
      <c r="M21" s="218" t="s">
        <v>23</v>
      </c>
      <c r="N21" s="218" t="s">
        <v>23</v>
      </c>
      <c r="O21" s="216">
        <v>43466</v>
      </c>
      <c r="P21" s="216" t="s">
        <v>23</v>
      </c>
      <c r="Q21" s="216">
        <v>43466</v>
      </c>
    </row>
    <row r="22" spans="1:17" s="220" customFormat="1" ht="27" customHeight="1">
      <c r="A22" s="3">
        <v>17</v>
      </c>
      <c r="B22" s="3" t="s">
        <v>344</v>
      </c>
      <c r="C22" s="3" t="s">
        <v>349</v>
      </c>
      <c r="D22" s="3" t="s">
        <v>348</v>
      </c>
      <c r="E22" s="3" t="s">
        <v>347</v>
      </c>
      <c r="F22" s="3" t="s">
        <v>346</v>
      </c>
      <c r="G22" s="3" t="s">
        <v>345</v>
      </c>
      <c r="H22" s="3">
        <v>2120</v>
      </c>
      <c r="I22" s="3">
        <v>1985</v>
      </c>
      <c r="J22" s="219">
        <v>31205</v>
      </c>
      <c r="K22" s="3">
        <v>6</v>
      </c>
      <c r="L22" s="3" t="s">
        <v>23</v>
      </c>
      <c r="M22" s="218">
        <v>2500</v>
      </c>
      <c r="N22" s="218" t="s">
        <v>23</v>
      </c>
      <c r="O22" s="216">
        <v>43466</v>
      </c>
      <c r="P22" s="216" t="s">
        <v>23</v>
      </c>
      <c r="Q22" s="216">
        <v>43466</v>
      </c>
    </row>
    <row r="23" spans="1:17" ht="26.25" customHeight="1">
      <c r="A23" s="3">
        <v>18</v>
      </c>
      <c r="B23" s="3" t="s">
        <v>344</v>
      </c>
      <c r="C23" s="3" t="s">
        <v>343</v>
      </c>
      <c r="D23" s="3">
        <v>10054</v>
      </c>
      <c r="E23" s="3" t="s">
        <v>342</v>
      </c>
      <c r="F23" s="3" t="s">
        <v>341</v>
      </c>
      <c r="G23" s="3" t="s">
        <v>340</v>
      </c>
      <c r="H23" s="3">
        <v>4400</v>
      </c>
      <c r="I23" s="3">
        <v>2016</v>
      </c>
      <c r="J23" s="219">
        <v>42642</v>
      </c>
      <c r="K23" s="3">
        <v>1</v>
      </c>
      <c r="L23" s="3" t="s">
        <v>23</v>
      </c>
      <c r="M23" s="218" t="s">
        <v>23</v>
      </c>
      <c r="N23" s="217">
        <v>146991</v>
      </c>
      <c r="O23" s="216">
        <v>43466</v>
      </c>
      <c r="P23" s="216">
        <v>43466</v>
      </c>
      <c r="Q23" s="216">
        <v>43466</v>
      </c>
    </row>
    <row r="24" spans="1:17" ht="27" customHeight="1">
      <c r="A24" s="3">
        <v>19</v>
      </c>
      <c r="B24" s="17" t="s">
        <v>339</v>
      </c>
      <c r="C24" s="215" t="s">
        <v>338</v>
      </c>
      <c r="D24" s="215" t="s">
        <v>337</v>
      </c>
      <c r="E24" s="215" t="s">
        <v>336</v>
      </c>
      <c r="F24" s="215" t="s">
        <v>335</v>
      </c>
      <c r="G24" s="215" t="s">
        <v>334</v>
      </c>
      <c r="H24" s="215">
        <v>6842</v>
      </c>
      <c r="I24" s="215">
        <v>1994</v>
      </c>
      <c r="J24" s="214">
        <v>34752</v>
      </c>
      <c r="K24" s="215">
        <v>8</v>
      </c>
      <c r="L24" s="215" t="s">
        <v>23</v>
      </c>
      <c r="M24" s="215">
        <v>11450</v>
      </c>
      <c r="N24" s="215" t="s">
        <v>23</v>
      </c>
      <c r="O24" s="216">
        <v>43466</v>
      </c>
      <c r="P24" s="215" t="s">
        <v>23</v>
      </c>
      <c r="Q24" s="226">
        <v>43466</v>
      </c>
    </row>
  </sheetData>
  <sheetProtection/>
  <mergeCells count="15">
    <mergeCell ref="N4:N5"/>
    <mergeCell ref="A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="120" zoomScaleNormal="120" zoomScalePageLayoutView="0" workbookViewId="0" topLeftCell="A1">
      <selection activeCell="H7" sqref="H7"/>
    </sheetView>
  </sheetViews>
  <sheetFormatPr defaultColWidth="9.140625" defaultRowHeight="12.75"/>
  <cols>
    <col min="1" max="1" width="3.00390625" style="0" bestFit="1" customWidth="1"/>
    <col min="2" max="2" width="13.140625" style="0" customWidth="1"/>
    <col min="3" max="3" width="11.140625" style="0" bestFit="1" customWidth="1"/>
    <col min="4" max="4" width="12.140625" style="0" customWidth="1"/>
    <col min="6" max="6" width="32.28125" style="0" customWidth="1"/>
  </cols>
  <sheetData>
    <row r="1" spans="1:9" ht="18.75">
      <c r="A1" s="349" t="s">
        <v>326</v>
      </c>
      <c r="B1" s="349"/>
      <c r="C1" s="349"/>
      <c r="D1" s="349"/>
      <c r="E1" s="349"/>
      <c r="F1" s="349"/>
      <c r="G1" s="349"/>
      <c r="H1" s="349"/>
      <c r="I1" s="349"/>
    </row>
    <row r="3" spans="1:6" s="201" customFormat="1" ht="34.5" customHeight="1">
      <c r="A3" s="202" t="s">
        <v>9</v>
      </c>
      <c r="B3" s="203" t="s">
        <v>325</v>
      </c>
      <c r="C3" s="204" t="s">
        <v>324</v>
      </c>
      <c r="D3" s="205" t="s">
        <v>323</v>
      </c>
      <c r="E3" s="205" t="s">
        <v>322</v>
      </c>
      <c r="F3" s="206" t="s">
        <v>321</v>
      </c>
    </row>
    <row r="4" spans="1:6" s="201" customFormat="1" ht="12.75">
      <c r="A4" s="348" t="s">
        <v>328</v>
      </c>
      <c r="B4" s="348"/>
      <c r="C4" s="348"/>
      <c r="D4" s="348"/>
      <c r="E4" s="348"/>
      <c r="F4" s="348"/>
    </row>
    <row r="5" spans="1:6" s="201" customFormat="1" ht="20.25" customHeight="1">
      <c r="A5" s="350" t="s">
        <v>327</v>
      </c>
      <c r="B5" s="351"/>
      <c r="C5" s="351"/>
      <c r="D5" s="351"/>
      <c r="E5" s="351"/>
      <c r="F5" s="352"/>
    </row>
    <row r="6" spans="1:6" s="201" customFormat="1" ht="12.75">
      <c r="A6" s="348" t="s">
        <v>332</v>
      </c>
      <c r="B6" s="348"/>
      <c r="C6" s="348"/>
      <c r="D6" s="348"/>
      <c r="E6" s="348"/>
      <c r="F6" s="348"/>
    </row>
    <row r="7" spans="1:6" s="201" customFormat="1" ht="12.75">
      <c r="A7" s="207"/>
      <c r="B7" s="353" t="s">
        <v>327</v>
      </c>
      <c r="C7" s="354"/>
      <c r="D7" s="354"/>
      <c r="E7" s="354"/>
      <c r="F7" s="355"/>
    </row>
    <row r="8" spans="1:6" ht="12.75">
      <c r="A8" s="348" t="s">
        <v>333</v>
      </c>
      <c r="B8" s="348"/>
      <c r="C8" s="348"/>
      <c r="D8" s="348"/>
      <c r="E8" s="348"/>
      <c r="F8" s="348"/>
    </row>
    <row r="9" spans="1:6" ht="21.75" customHeight="1">
      <c r="A9" s="212">
        <v>1</v>
      </c>
      <c r="B9" s="208" t="s">
        <v>320</v>
      </c>
      <c r="C9" s="209">
        <v>42655</v>
      </c>
      <c r="D9" s="210">
        <v>5586.1</v>
      </c>
      <c r="E9" s="210">
        <v>0</v>
      </c>
      <c r="F9" s="211" t="s">
        <v>329</v>
      </c>
    </row>
    <row r="10" spans="1:12" ht="12.75">
      <c r="A10" s="348" t="s">
        <v>330</v>
      </c>
      <c r="B10" s="348"/>
      <c r="C10" s="348"/>
      <c r="D10" s="348"/>
      <c r="E10" s="348"/>
      <c r="F10" s="348"/>
      <c r="L10" s="200"/>
    </row>
    <row r="11" spans="1:12" ht="12.75">
      <c r="A11" s="345" t="s">
        <v>327</v>
      </c>
      <c r="B11" s="346"/>
      <c r="C11" s="346"/>
      <c r="D11" s="346"/>
      <c r="E11" s="346"/>
      <c r="F11" s="347"/>
      <c r="L11" s="200"/>
    </row>
    <row r="12" spans="1:12" ht="12.75">
      <c r="A12" s="348" t="s">
        <v>331</v>
      </c>
      <c r="B12" s="348"/>
      <c r="C12" s="348"/>
      <c r="D12" s="348"/>
      <c r="E12" s="348"/>
      <c r="F12" s="348"/>
      <c r="L12" s="200"/>
    </row>
    <row r="13" spans="1:12" ht="12.75">
      <c r="A13" s="345" t="s">
        <v>327</v>
      </c>
      <c r="B13" s="346"/>
      <c r="C13" s="346"/>
      <c r="D13" s="346"/>
      <c r="E13" s="346"/>
      <c r="F13" s="347"/>
      <c r="L13" s="200"/>
    </row>
    <row r="14" ht="12.75">
      <c r="L14" s="200"/>
    </row>
    <row r="15" ht="12.75">
      <c r="L15" s="200"/>
    </row>
    <row r="16" ht="12.75">
      <c r="L16" s="200"/>
    </row>
    <row r="17" ht="12.75">
      <c r="L17" s="200"/>
    </row>
    <row r="18" ht="12.75">
      <c r="L18" s="200"/>
    </row>
  </sheetData>
  <sheetProtection/>
  <mergeCells count="10">
    <mergeCell ref="A11:F11"/>
    <mergeCell ref="A12:F12"/>
    <mergeCell ref="A13:F13"/>
    <mergeCell ref="A1:I1"/>
    <mergeCell ref="A4:F4"/>
    <mergeCell ref="A6:F6"/>
    <mergeCell ref="A8:F8"/>
    <mergeCell ref="A10:F10"/>
    <mergeCell ref="A5:F5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Maxima Fides</dc:creator>
  <cp:keywords/>
  <dc:description/>
  <cp:lastModifiedBy>Paulina Stasiołek-Omiecińska</cp:lastModifiedBy>
  <cp:lastPrinted>2016-02-03T13:12:05Z</cp:lastPrinted>
  <dcterms:created xsi:type="dcterms:W3CDTF">2004-04-21T13:58:08Z</dcterms:created>
  <dcterms:modified xsi:type="dcterms:W3CDTF">2018-09-01T07:07:23Z</dcterms:modified>
  <cp:category/>
  <cp:version/>
  <cp:contentType/>
  <cp:contentStatus/>
</cp:coreProperties>
</file>